
<file path=[Content_Types].xml><?xml version="1.0" encoding="utf-8"?>
<Types xmlns="http://schemas.openxmlformats.org/package/2006/content-types">
  <Default Extension="bin" ContentType="application/vnd.openxmlformats-officedocument.spreadsheetml.printerSettings"/>
  <Override PartName="/xl/pivotTables/pivotTable5.xml" ContentType="application/vnd.openxmlformats-officedocument.spreadsheetml.pivotTable+xml"/>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3172" yWindow="60" windowWidth="21732" windowHeight="9000" tabRatio="940"/>
  </bookViews>
  <sheets>
    <sheet name="Codex Table" sheetId="1" r:id="rId1"/>
    <sheet name="Pivots" sheetId="3" r:id="rId2"/>
    <sheet name="Bounties" sheetId="2" r:id="rId3"/>
    <sheet name="MCR-99 Droids" sheetId="5" r:id="rId4"/>
    <sheet name="Gifts Table" sheetId="19" r:id="rId5"/>
    <sheet name="Story Tracks" sheetId="13" r:id="rId6"/>
    <sheet name="Other Achievement Tracking" sheetId="14" r:id="rId7"/>
    <sheet name="Emot List" sheetId="15" r:id="rId8"/>
    <sheet name="Fleet NPC List" sheetId="16" r:id="rId9"/>
    <sheet name="Alliance" sheetId="17" r:id="rId10"/>
    <sheet name="Pet Table" sheetId="18" r:id="rId11"/>
  </sheets>
  <definedNames>
    <definedName name="_xlnm._FilterDatabase" localSheetId="0" hidden="1">'Codex Table'!$C$12:$W$1809</definedName>
    <definedName name="_xlnm._FilterDatabase" localSheetId="8" hidden="1">'Fleet NPC List'!$C$3:$I$86</definedName>
    <definedName name="_xlnm._FilterDatabase" localSheetId="4" hidden="1">'Gifts Table'!$D$3:$U$70</definedName>
    <definedName name="_xlnm._FilterDatabase" localSheetId="10" hidden="1">'Pet Table'!$E$6:$H$283</definedName>
    <definedName name="Pet_Table">'Pet Table'!$E$6:$H$283</definedName>
    <definedName name="_xlnm.Print_Area" localSheetId="2">Bounties!$C$2:$K$31</definedName>
    <definedName name="_xlnm.Print_Area" localSheetId="0">'Codex Table'!$B$1:$W$1811</definedName>
    <definedName name="_xlnm.Print_Area" localSheetId="4">'Gifts Table'!$D$1:$U$74</definedName>
    <definedName name="_xlnm.Print_Area" localSheetId="3">'MCR-99 Droids'!$C$2:$P$37</definedName>
    <definedName name="_xlnm.Print_Area" localSheetId="6">'Other Achievement Tracking'!$C$4:$G$28</definedName>
    <definedName name="_xlnm.Print_Titles" localSheetId="0">'Codex Table'!$1:$12</definedName>
    <definedName name="Sucess_Table">'Codex Table'!$C$12:$T$1809</definedName>
  </definedNames>
  <calcPr calcId="125725"/>
  <pivotCaches>
    <pivotCache cacheId="5" r:id="rId12"/>
  </pivotCaches>
</workbook>
</file>

<file path=xl/calcChain.xml><?xml version="1.0" encoding="utf-8"?>
<calcChain xmlns="http://schemas.openxmlformats.org/spreadsheetml/2006/main">
  <c r="C8" i="18"/>
  <c r="C9" s="1"/>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40" s="1"/>
  <c r="C41" s="1"/>
  <c r="C42" s="1"/>
  <c r="C43" s="1"/>
  <c r="C44" s="1"/>
  <c r="C45" s="1"/>
  <c r="C46" s="1"/>
  <c r="C47" s="1"/>
  <c r="C48" s="1"/>
  <c r="C49" s="1"/>
  <c r="C50" s="1"/>
  <c r="C51" s="1"/>
  <c r="C52" s="1"/>
  <c r="C53" s="1"/>
  <c r="C54" s="1"/>
  <c r="C55" s="1"/>
  <c r="C56" s="1"/>
  <c r="C57" s="1"/>
  <c r="C58" s="1"/>
  <c r="C59" s="1"/>
  <c r="C60" s="1"/>
  <c r="C61" s="1"/>
  <c r="C62" s="1"/>
  <c r="C63" s="1"/>
  <c r="C64" s="1"/>
  <c r="C65" s="1"/>
  <c r="C66" s="1"/>
  <c r="C67" s="1"/>
  <c r="C68" s="1"/>
  <c r="C69" s="1"/>
  <c r="C70" s="1"/>
  <c r="C71" s="1"/>
  <c r="C72" s="1"/>
  <c r="C73" s="1"/>
  <c r="C74" s="1"/>
  <c r="C75" s="1"/>
  <c r="C76" s="1"/>
  <c r="C77" s="1"/>
  <c r="C78" s="1"/>
  <c r="C79" s="1"/>
  <c r="C80" s="1"/>
  <c r="C81" s="1"/>
  <c r="C82" s="1"/>
  <c r="C83" s="1"/>
  <c r="C84" s="1"/>
  <c r="C85" s="1"/>
  <c r="C86" s="1"/>
  <c r="C87" s="1"/>
  <c r="C88" s="1"/>
  <c r="C89" s="1"/>
  <c r="C90" s="1"/>
  <c r="C91" s="1"/>
  <c r="C92" s="1"/>
  <c r="C93" s="1"/>
  <c r="C94" s="1"/>
  <c r="C95" s="1"/>
  <c r="C96" s="1"/>
  <c r="C97" s="1"/>
  <c r="C98" s="1"/>
  <c r="C99" s="1"/>
  <c r="C100" s="1"/>
  <c r="C101" s="1"/>
  <c r="C102" s="1"/>
  <c r="C103" s="1"/>
  <c r="C104" s="1"/>
  <c r="C105" s="1"/>
  <c r="C106" s="1"/>
  <c r="C107" s="1"/>
  <c r="C108" s="1"/>
  <c r="C109" s="1"/>
  <c r="C110" s="1"/>
  <c r="C111" s="1"/>
  <c r="C112" s="1"/>
  <c r="C113" s="1"/>
  <c r="C114" s="1"/>
  <c r="C115" s="1"/>
  <c r="C116" s="1"/>
  <c r="C117" s="1"/>
  <c r="C118" s="1"/>
  <c r="C119" s="1"/>
  <c r="C120" s="1"/>
  <c r="C121" s="1"/>
  <c r="C122" s="1"/>
  <c r="C123" s="1"/>
  <c r="C124" s="1"/>
  <c r="C125" s="1"/>
  <c r="C126" s="1"/>
  <c r="C127" s="1"/>
  <c r="C128" s="1"/>
  <c r="C129" s="1"/>
  <c r="C130" s="1"/>
  <c r="C131" s="1"/>
  <c r="C132" s="1"/>
  <c r="C133" s="1"/>
  <c r="C134" s="1"/>
  <c r="C135" s="1"/>
  <c r="C136" s="1"/>
  <c r="C137" s="1"/>
  <c r="C138" s="1"/>
  <c r="C139" s="1"/>
  <c r="C140" s="1"/>
  <c r="C141" s="1"/>
  <c r="C142" s="1"/>
  <c r="C143" s="1"/>
  <c r="C144" s="1"/>
  <c r="C145" s="1"/>
  <c r="C146" s="1"/>
  <c r="C147" s="1"/>
  <c r="C148" s="1"/>
  <c r="C149" s="1"/>
  <c r="C150" s="1"/>
  <c r="C151" s="1"/>
  <c r="C152" s="1"/>
  <c r="C153" s="1"/>
  <c r="C154" s="1"/>
  <c r="C155" s="1"/>
  <c r="C156" s="1"/>
  <c r="C157" s="1"/>
  <c r="C158" s="1"/>
  <c r="C159" s="1"/>
  <c r="C160" s="1"/>
  <c r="C161" s="1"/>
  <c r="C162" s="1"/>
  <c r="C163" s="1"/>
  <c r="C164" s="1"/>
  <c r="C165" s="1"/>
  <c r="C166" s="1"/>
  <c r="C167" s="1"/>
  <c r="C168" s="1"/>
  <c r="C169" s="1"/>
  <c r="C170" s="1"/>
  <c r="C171" s="1"/>
  <c r="C172" s="1"/>
  <c r="C173" s="1"/>
  <c r="C174" s="1"/>
  <c r="C175" s="1"/>
  <c r="C176" s="1"/>
  <c r="C177" s="1"/>
  <c r="C178" s="1"/>
  <c r="C179" s="1"/>
  <c r="C180" s="1"/>
  <c r="C181" s="1"/>
  <c r="C182" s="1"/>
  <c r="C183" s="1"/>
  <c r="C184" s="1"/>
  <c r="C185" s="1"/>
  <c r="C186" s="1"/>
  <c r="C187" s="1"/>
  <c r="C188" s="1"/>
  <c r="C189" s="1"/>
  <c r="C190" s="1"/>
  <c r="C191" s="1"/>
  <c r="C192" s="1"/>
  <c r="C193" s="1"/>
  <c r="C194" s="1"/>
  <c r="C195" s="1"/>
  <c r="C196" s="1"/>
  <c r="C197" s="1"/>
  <c r="C198" s="1"/>
  <c r="C199" s="1"/>
  <c r="C200" s="1"/>
  <c r="C201" s="1"/>
  <c r="C202" s="1"/>
  <c r="C203" s="1"/>
  <c r="C204" s="1"/>
  <c r="C205" s="1"/>
  <c r="C206" s="1"/>
  <c r="C207" s="1"/>
  <c r="C208" s="1"/>
  <c r="C209" s="1"/>
  <c r="C210" s="1"/>
  <c r="C211" s="1"/>
  <c r="C212" s="1"/>
  <c r="C213" s="1"/>
  <c r="C214" s="1"/>
  <c r="C215" s="1"/>
  <c r="C216" s="1"/>
  <c r="C217" s="1"/>
  <c r="C218" s="1"/>
  <c r="C219" s="1"/>
  <c r="C220" s="1"/>
  <c r="C221" s="1"/>
  <c r="C222" s="1"/>
  <c r="C223" s="1"/>
  <c r="C224" s="1"/>
  <c r="C225" s="1"/>
  <c r="C226" s="1"/>
  <c r="C227" s="1"/>
  <c r="C228" s="1"/>
  <c r="C229" s="1"/>
  <c r="C230" s="1"/>
  <c r="C231" s="1"/>
  <c r="C232" s="1"/>
  <c r="C233" s="1"/>
  <c r="C234" s="1"/>
  <c r="C235" s="1"/>
  <c r="C236" s="1"/>
  <c r="C4" l="1"/>
  <c r="C1817" i="1"/>
  <c r="B5" i="16" l="1"/>
  <c r="B6" s="1"/>
  <c r="B7" s="1"/>
  <c r="B8" s="1"/>
  <c r="B9" s="1"/>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M5" i="1"/>
  <c r="N5"/>
  <c r="O5"/>
  <c r="P5"/>
  <c r="Q5"/>
  <c r="R5"/>
  <c r="S5"/>
  <c r="T5"/>
  <c r="U5"/>
  <c r="U9"/>
  <c r="U8"/>
  <c r="U4"/>
  <c r="W4" l="1"/>
  <c r="W8"/>
  <c r="W9"/>
  <c r="W10" l="1"/>
  <c r="B14"/>
  <c r="B15" l="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B156" s="1"/>
  <c r="B157" s="1"/>
  <c r="B158" s="1"/>
  <c r="B159" s="1"/>
  <c r="B160" s="1"/>
  <c r="B161" s="1"/>
  <c r="B162" s="1"/>
  <c r="B163" s="1"/>
  <c r="B164" s="1"/>
  <c r="B165" s="1"/>
  <c r="B166" s="1"/>
  <c r="B167" s="1"/>
  <c r="B168" s="1"/>
  <c r="B169" s="1"/>
  <c r="B170" s="1"/>
  <c r="B171" s="1"/>
  <c r="B172" s="1"/>
  <c r="B173" s="1"/>
  <c r="B174" s="1"/>
  <c r="B175" s="1"/>
  <c r="B176" s="1"/>
  <c r="B177" s="1"/>
  <c r="B178" s="1"/>
  <c r="B179" s="1"/>
  <c r="B180" s="1"/>
  <c r="B181" s="1"/>
  <c r="B182" s="1"/>
  <c r="B183" s="1"/>
  <c r="B184" s="1"/>
  <c r="B185" s="1"/>
  <c r="B186" s="1"/>
  <c r="B187" s="1"/>
  <c r="B188" s="1"/>
  <c r="B189" s="1"/>
  <c r="B190" s="1"/>
  <c r="B191" s="1"/>
  <c r="B192" s="1"/>
  <c r="B193" s="1"/>
  <c r="B194" s="1"/>
  <c r="B195" s="1"/>
  <c r="B196" s="1"/>
  <c r="B197" s="1"/>
  <c r="B198" s="1"/>
  <c r="B199" s="1"/>
  <c r="B200" s="1"/>
  <c r="B201" s="1"/>
  <c r="B202" s="1"/>
  <c r="B203" s="1"/>
  <c r="B204" s="1"/>
  <c r="B205" s="1"/>
  <c r="B206" s="1"/>
  <c r="B207" s="1"/>
  <c r="B208" s="1"/>
  <c r="B209" s="1"/>
  <c r="B210" s="1"/>
  <c r="B211" s="1"/>
  <c r="B212" s="1"/>
  <c r="B213" s="1"/>
  <c r="B214" s="1"/>
  <c r="B215" s="1"/>
  <c r="B216" s="1"/>
  <c r="B217" s="1"/>
  <c r="B218" s="1"/>
  <c r="B219" s="1"/>
  <c r="B220" s="1"/>
  <c r="B221" s="1"/>
  <c r="B222" s="1"/>
  <c r="B223" s="1"/>
  <c r="B224" s="1"/>
  <c r="B225" s="1"/>
  <c r="B226" s="1"/>
  <c r="B227" s="1"/>
  <c r="B228" s="1"/>
  <c r="B229" s="1"/>
  <c r="B230" s="1"/>
  <c r="B231" s="1"/>
  <c r="B232" s="1"/>
  <c r="B233" s="1"/>
  <c r="B234" s="1"/>
  <c r="B235" s="1"/>
  <c r="B236" s="1"/>
  <c r="B237" s="1"/>
  <c r="B238" s="1"/>
  <c r="B239" s="1"/>
  <c r="B240" s="1"/>
  <c r="B241" s="1"/>
  <c r="B242" s="1"/>
  <c r="B243" s="1"/>
  <c r="B244" s="1"/>
  <c r="B245" s="1"/>
  <c r="B246" s="1"/>
  <c r="B247" s="1"/>
  <c r="B248" s="1"/>
  <c r="B249" s="1"/>
  <c r="B250" s="1"/>
  <c r="B251" s="1"/>
  <c r="B252" s="1"/>
  <c r="B253" s="1"/>
  <c r="B254" s="1"/>
  <c r="B255" s="1"/>
  <c r="B256" s="1"/>
  <c r="B257" s="1"/>
  <c r="B258" s="1"/>
  <c r="B259" s="1"/>
  <c r="B260" s="1"/>
  <c r="B261" s="1"/>
  <c r="B262" s="1"/>
  <c r="B263" s="1"/>
  <c r="B264" s="1"/>
  <c r="B265" s="1"/>
  <c r="B266" s="1"/>
  <c r="B267" s="1"/>
  <c r="B268" s="1"/>
  <c r="B269" s="1"/>
  <c r="B270" s="1"/>
  <c r="B271" s="1"/>
  <c r="B272" s="1"/>
  <c r="B273" s="1"/>
  <c r="B274" s="1"/>
  <c r="B275" s="1"/>
  <c r="B276" s="1"/>
  <c r="B277" s="1"/>
  <c r="B278" s="1"/>
  <c r="B279" s="1"/>
  <c r="B280" s="1"/>
  <c r="B281" s="1"/>
  <c r="B282" s="1"/>
  <c r="B283" s="1"/>
  <c r="B284" s="1"/>
  <c r="B285" s="1"/>
  <c r="B286" s="1"/>
  <c r="B287" s="1"/>
  <c r="B288" s="1"/>
  <c r="B289" s="1"/>
  <c r="B290" s="1"/>
  <c r="B291" s="1"/>
  <c r="B292" s="1"/>
  <c r="B293" s="1"/>
  <c r="B294" s="1"/>
  <c r="B295" s="1"/>
  <c r="B296" s="1"/>
  <c r="B297" s="1"/>
  <c r="B298" s="1"/>
  <c r="B299" s="1"/>
  <c r="B300" s="1"/>
  <c r="B301" s="1"/>
  <c r="B302" s="1"/>
  <c r="B303" s="1"/>
  <c r="B304" s="1"/>
  <c r="B305" s="1"/>
  <c r="B306" s="1"/>
  <c r="B307" s="1"/>
  <c r="B308" s="1"/>
  <c r="B309" s="1"/>
  <c r="B310" s="1"/>
  <c r="B311" s="1"/>
  <c r="D27" i="3"/>
  <c r="B312" i="1" l="1"/>
  <c r="B313" s="1"/>
  <c r="B314" s="1"/>
  <c r="B315" s="1"/>
  <c r="B316" s="1"/>
  <c r="B317" s="1"/>
  <c r="B318" s="1"/>
  <c r="B319" s="1"/>
  <c r="B320" s="1"/>
  <c r="B321" s="1"/>
  <c r="B322" s="1"/>
  <c r="B323" s="1"/>
  <c r="B324" s="1"/>
  <c r="B325" s="1"/>
  <c r="B326" s="1"/>
  <c r="B327" s="1"/>
  <c r="B328" s="1"/>
  <c r="B329" s="1"/>
  <c r="B330" s="1"/>
  <c r="B331" s="1"/>
  <c r="B332" s="1"/>
  <c r="B333" s="1"/>
  <c r="B334" s="1"/>
  <c r="B335" s="1"/>
  <c r="B336" s="1"/>
  <c r="B337" s="1"/>
  <c r="B338" s="1"/>
  <c r="B339" s="1"/>
  <c r="B340" s="1"/>
  <c r="B341" s="1"/>
  <c r="B342" s="1"/>
  <c r="B343" s="1"/>
  <c r="B344" s="1"/>
  <c r="B345" s="1"/>
  <c r="B346" s="1"/>
  <c r="B347" s="1"/>
  <c r="B348" s="1"/>
  <c r="B349" s="1"/>
  <c r="B350" s="1"/>
  <c r="B351" s="1"/>
  <c r="B352" s="1"/>
  <c r="B353" s="1"/>
  <c r="B354" s="1"/>
  <c r="B355" s="1"/>
  <c r="B356" s="1"/>
  <c r="B357" s="1"/>
  <c r="B358" s="1"/>
  <c r="B359" s="1"/>
  <c r="B360" s="1"/>
  <c r="B361" s="1"/>
  <c r="B362" s="1"/>
  <c r="B363" s="1"/>
  <c r="B364" s="1"/>
  <c r="B365" s="1"/>
  <c r="B366" s="1"/>
  <c r="B367" s="1"/>
  <c r="B368" s="1"/>
  <c r="B369" s="1"/>
  <c r="B370" s="1"/>
  <c r="B371" s="1"/>
  <c r="B372" s="1"/>
  <c r="B373" s="1"/>
  <c r="B374" s="1"/>
  <c r="B375" s="1"/>
  <c r="B376" s="1"/>
  <c r="B377" s="1"/>
  <c r="B378" s="1"/>
  <c r="B379" s="1"/>
  <c r="B380" s="1"/>
  <c r="B381" s="1"/>
  <c r="B382" s="1"/>
  <c r="B383" s="1"/>
  <c r="B384" s="1"/>
  <c r="B385" s="1"/>
  <c r="B386" s="1"/>
  <c r="B387" s="1"/>
  <c r="B388" s="1"/>
  <c r="B389" s="1"/>
  <c r="B390" s="1"/>
  <c r="B391" s="1"/>
  <c r="B392" s="1"/>
  <c r="B393" s="1"/>
  <c r="B394" s="1"/>
  <c r="B395" s="1"/>
  <c r="B396" s="1"/>
  <c r="B397" s="1"/>
  <c r="B398" s="1"/>
  <c r="B399" s="1"/>
  <c r="B400" s="1"/>
  <c r="B401" s="1"/>
  <c r="B402" s="1"/>
  <c r="B403" s="1"/>
  <c r="B404" s="1"/>
  <c r="B405" s="1"/>
  <c r="B406" s="1"/>
  <c r="B407" s="1"/>
  <c r="B408" s="1"/>
  <c r="B409" s="1"/>
  <c r="B410" s="1"/>
  <c r="B411" s="1"/>
  <c r="B412" s="1"/>
  <c r="B413" s="1"/>
  <c r="B414" s="1"/>
  <c r="B415" s="1"/>
  <c r="B416" s="1"/>
  <c r="B417" s="1"/>
  <c r="B418" s="1"/>
  <c r="B419" s="1"/>
  <c r="B420" s="1"/>
  <c r="B421" s="1"/>
  <c r="B422" s="1"/>
  <c r="B423" s="1"/>
  <c r="B424" s="1"/>
  <c r="B425" s="1"/>
  <c r="B426" s="1"/>
  <c r="B427" s="1"/>
  <c r="B428" s="1"/>
  <c r="B429" s="1"/>
  <c r="B430" s="1"/>
  <c r="B431" s="1"/>
  <c r="B432" s="1"/>
  <c r="B433" s="1"/>
  <c r="B434" s="1"/>
  <c r="B435" s="1"/>
  <c r="B436" s="1"/>
  <c r="B437" s="1"/>
  <c r="B438" s="1"/>
  <c r="B439" s="1"/>
  <c r="B440" s="1"/>
  <c r="B441" s="1"/>
  <c r="B442" s="1"/>
  <c r="B443" s="1"/>
  <c r="B444" s="1"/>
  <c r="B445" s="1"/>
  <c r="B446" s="1"/>
  <c r="B447" s="1"/>
  <c r="B448" s="1"/>
  <c r="B449" s="1"/>
  <c r="B450" s="1"/>
  <c r="B451" s="1"/>
  <c r="B452" s="1"/>
  <c r="B453" s="1"/>
  <c r="B454" s="1"/>
  <c r="B455" s="1"/>
  <c r="B456" s="1"/>
  <c r="B457" s="1"/>
  <c r="B458" s="1"/>
  <c r="B459" s="1"/>
  <c r="B460" s="1"/>
  <c r="B461" s="1"/>
  <c r="B462" s="1"/>
  <c r="B463" s="1"/>
  <c r="B464" s="1"/>
  <c r="B465" s="1"/>
  <c r="B466" s="1"/>
  <c r="B467" s="1"/>
  <c r="B468" s="1"/>
  <c r="B469" s="1"/>
  <c r="B470" s="1"/>
  <c r="B471" s="1"/>
  <c r="B472" s="1"/>
  <c r="B473" s="1"/>
  <c r="B474" s="1"/>
  <c r="B475" s="1"/>
  <c r="B476" s="1"/>
  <c r="B477" s="1"/>
  <c r="B478" s="1"/>
  <c r="B479" s="1"/>
  <c r="B480" s="1"/>
  <c r="B481" s="1"/>
  <c r="B482" s="1"/>
  <c r="B483" s="1"/>
  <c r="B484" s="1"/>
  <c r="B485" s="1"/>
  <c r="B486" s="1"/>
  <c r="B487" s="1"/>
  <c r="B488" s="1"/>
  <c r="B489" s="1"/>
  <c r="B490" s="1"/>
  <c r="B491" s="1"/>
  <c r="B492" s="1"/>
  <c r="B493" s="1"/>
  <c r="B494" s="1"/>
  <c r="B495" s="1"/>
  <c r="B496" s="1"/>
  <c r="B497" s="1"/>
  <c r="B498" s="1"/>
  <c r="B499" s="1"/>
  <c r="B500" s="1"/>
  <c r="B501" s="1"/>
  <c r="B502" s="1"/>
  <c r="B503" s="1"/>
  <c r="B504" s="1"/>
  <c r="B505" s="1"/>
  <c r="B506" s="1"/>
  <c r="B507" s="1"/>
  <c r="B508" s="1"/>
  <c r="B509" s="1"/>
  <c r="B510" s="1"/>
  <c r="B511" s="1"/>
  <c r="B512" s="1"/>
  <c r="B513" s="1"/>
  <c r="B514" s="1"/>
  <c r="B515" s="1"/>
  <c r="B516" s="1"/>
  <c r="B517" s="1"/>
  <c r="B518" s="1"/>
  <c r="B519" s="1"/>
  <c r="B520" s="1"/>
  <c r="B521" s="1"/>
  <c r="B522" s="1"/>
  <c r="B523" s="1"/>
  <c r="B524" s="1"/>
  <c r="B525" s="1"/>
  <c r="B526" s="1"/>
  <c r="B527" s="1"/>
  <c r="B528" s="1"/>
  <c r="B529" s="1"/>
  <c r="B530" s="1"/>
  <c r="B531" s="1"/>
  <c r="B532" s="1"/>
  <c r="B533" s="1"/>
  <c r="B534" s="1"/>
  <c r="B535" s="1"/>
  <c r="B536" s="1"/>
  <c r="B537" s="1"/>
  <c r="B538" s="1"/>
  <c r="B539" s="1"/>
  <c r="B540" s="1"/>
  <c r="B541" s="1"/>
  <c r="B542" s="1"/>
  <c r="B543" s="1"/>
  <c r="B544" s="1"/>
  <c r="B545" s="1"/>
  <c r="B546" s="1"/>
  <c r="B547" s="1"/>
  <c r="B548" s="1"/>
  <c r="B549" s="1"/>
  <c r="B550" s="1"/>
  <c r="B551" s="1"/>
  <c r="B552" s="1"/>
  <c r="B553" s="1"/>
  <c r="B554" s="1"/>
  <c r="B555" s="1"/>
  <c r="B556" s="1"/>
  <c r="B557" s="1"/>
  <c r="B558" s="1"/>
  <c r="B559" s="1"/>
  <c r="B560" s="1"/>
  <c r="B561" s="1"/>
  <c r="B562" s="1"/>
  <c r="B563" s="1"/>
  <c r="B564" s="1"/>
  <c r="B565" s="1"/>
  <c r="B566" s="1"/>
  <c r="B567" s="1"/>
  <c r="B568" s="1"/>
  <c r="B569" s="1"/>
  <c r="B570" s="1"/>
  <c r="B571" s="1"/>
  <c r="B572" s="1"/>
  <c r="B573" s="1"/>
  <c r="B574" s="1"/>
  <c r="B575" s="1"/>
  <c r="B576" s="1"/>
  <c r="B577" s="1"/>
  <c r="B578" s="1"/>
  <c r="B579" s="1"/>
  <c r="B580" s="1"/>
  <c r="B581" s="1"/>
  <c r="B582" s="1"/>
  <c r="B583" s="1"/>
  <c r="B584" s="1"/>
  <c r="B585" s="1"/>
  <c r="B586" s="1"/>
  <c r="B587" s="1"/>
  <c r="B588" s="1"/>
  <c r="B589" s="1"/>
  <c r="B590" s="1"/>
  <c r="B591" s="1"/>
  <c r="B592" s="1"/>
  <c r="B593" s="1"/>
  <c r="B594" s="1"/>
  <c r="B595" s="1"/>
  <c r="B596" s="1"/>
  <c r="B597" s="1"/>
  <c r="B598" s="1"/>
  <c r="B599" s="1"/>
  <c r="B600" s="1"/>
  <c r="B601" s="1"/>
  <c r="B602" s="1"/>
  <c r="B603" s="1"/>
  <c r="B604" s="1"/>
  <c r="B605" s="1"/>
  <c r="B606" s="1"/>
  <c r="B607" s="1"/>
  <c r="B608" s="1"/>
  <c r="B609" s="1"/>
  <c r="B610" s="1"/>
  <c r="B611" s="1"/>
  <c r="B612" s="1"/>
  <c r="B613" s="1"/>
  <c r="B614" s="1"/>
  <c r="B615" s="1"/>
  <c r="B616" s="1"/>
  <c r="B617" s="1"/>
  <c r="B618" s="1"/>
  <c r="B619" s="1"/>
  <c r="B620" s="1"/>
  <c r="B621" s="1"/>
  <c r="B622" s="1"/>
  <c r="B623" s="1"/>
  <c r="B624" s="1"/>
  <c r="B625" s="1"/>
  <c r="B626" s="1"/>
  <c r="B627" s="1"/>
  <c r="B628" s="1"/>
  <c r="B629" s="1"/>
  <c r="B630" s="1"/>
  <c r="B631" s="1"/>
  <c r="B632" s="1"/>
  <c r="B633" s="1"/>
  <c r="B634" s="1"/>
  <c r="B635" s="1"/>
  <c r="B636" s="1"/>
  <c r="B637" s="1"/>
  <c r="B638" s="1"/>
  <c r="B639" s="1"/>
  <c r="B640" s="1"/>
  <c r="B641" s="1"/>
  <c r="B642" s="1"/>
  <c r="B643" s="1"/>
  <c r="B644" s="1"/>
  <c r="B645" s="1"/>
  <c r="B646" s="1"/>
  <c r="B647" s="1"/>
  <c r="B648" s="1"/>
  <c r="B649" s="1"/>
  <c r="B650" s="1"/>
  <c r="B651" s="1"/>
  <c r="B652" s="1"/>
  <c r="B653" s="1"/>
  <c r="B654" s="1"/>
  <c r="B655" s="1"/>
  <c r="B656" s="1"/>
  <c r="B657" s="1"/>
  <c r="B658" s="1"/>
  <c r="B659" s="1"/>
  <c r="B660" s="1"/>
  <c r="B661" s="1"/>
  <c r="B662" s="1"/>
  <c r="B663" s="1"/>
  <c r="B664" s="1"/>
  <c r="B665" s="1"/>
  <c r="B666" s="1"/>
  <c r="B667" s="1"/>
  <c r="B668" s="1"/>
  <c r="B669" s="1"/>
  <c r="B670" s="1"/>
  <c r="B671" s="1"/>
  <c r="B672" s="1"/>
  <c r="B673" s="1"/>
  <c r="B674" s="1"/>
  <c r="B675" s="1"/>
  <c r="B676" s="1"/>
  <c r="B677" s="1"/>
  <c r="B678" s="1"/>
  <c r="B679" s="1"/>
  <c r="B680" s="1"/>
  <c r="B681" s="1"/>
  <c r="B682" s="1"/>
  <c r="B683" s="1"/>
  <c r="B684" s="1"/>
  <c r="B685" s="1"/>
  <c r="B686" s="1"/>
  <c r="B687" s="1"/>
  <c r="B688" s="1"/>
  <c r="B689" s="1"/>
  <c r="B690" s="1"/>
  <c r="B691" s="1"/>
  <c r="B692" s="1"/>
  <c r="B693" s="1"/>
  <c r="B694" s="1"/>
  <c r="B695" s="1"/>
  <c r="B696" s="1"/>
  <c r="B697" s="1"/>
  <c r="B698" s="1"/>
  <c r="B699" s="1"/>
  <c r="B700" s="1"/>
  <c r="B701" s="1"/>
  <c r="B702" s="1"/>
  <c r="B703" s="1"/>
  <c r="B704" s="1"/>
  <c r="B705" s="1"/>
  <c r="B706" s="1"/>
  <c r="B707" s="1"/>
  <c r="B708" s="1"/>
  <c r="B709" s="1"/>
  <c r="B710" s="1"/>
  <c r="B711" s="1"/>
  <c r="B712" s="1"/>
  <c r="B713" s="1"/>
  <c r="B714" s="1"/>
  <c r="B715" s="1"/>
  <c r="B716" s="1"/>
  <c r="B717" s="1"/>
  <c r="B718" s="1"/>
  <c r="B719" s="1"/>
  <c r="B720" s="1"/>
  <c r="B721" s="1"/>
  <c r="B722" s="1"/>
  <c r="B723" s="1"/>
  <c r="B724" s="1"/>
  <c r="B725" s="1"/>
  <c r="B726" s="1"/>
  <c r="B727" s="1"/>
  <c r="B728" s="1"/>
  <c r="B729" s="1"/>
  <c r="B730" s="1"/>
  <c r="B731" s="1"/>
  <c r="B732" s="1"/>
  <c r="B733" s="1"/>
  <c r="B734" s="1"/>
  <c r="B735" s="1"/>
  <c r="B736" s="1"/>
  <c r="B737" s="1"/>
  <c r="B738" s="1"/>
  <c r="B739" s="1"/>
  <c r="B740" s="1"/>
  <c r="B741" s="1"/>
  <c r="B742" s="1"/>
  <c r="B743" s="1"/>
  <c r="B744" s="1"/>
  <c r="B745" s="1"/>
  <c r="B746" s="1"/>
  <c r="B747" s="1"/>
  <c r="B748" s="1"/>
  <c r="B749" s="1"/>
  <c r="B750" s="1"/>
  <c r="B751" s="1"/>
  <c r="B752" s="1"/>
  <c r="B753" s="1"/>
  <c r="B754" s="1"/>
  <c r="B755" s="1"/>
  <c r="B756" s="1"/>
  <c r="B757" s="1"/>
  <c r="B758" s="1"/>
  <c r="B759" s="1"/>
  <c r="B760" s="1"/>
  <c r="B761" s="1"/>
  <c r="B762" s="1"/>
  <c r="B763" s="1"/>
  <c r="B764" s="1"/>
  <c r="B765" s="1"/>
  <c r="B766" s="1"/>
  <c r="B767" s="1"/>
  <c r="B768" s="1"/>
  <c r="B769" s="1"/>
  <c r="B770" s="1"/>
  <c r="B771" s="1"/>
  <c r="B772" s="1"/>
  <c r="B773" s="1"/>
  <c r="B774" s="1"/>
  <c r="B775" s="1"/>
  <c r="B776" s="1"/>
  <c r="B777" s="1"/>
  <c r="B778" s="1"/>
  <c r="B779" s="1"/>
  <c r="B780" s="1"/>
  <c r="B781" s="1"/>
  <c r="B782" s="1"/>
  <c r="B783" s="1"/>
  <c r="B784" s="1"/>
  <c r="B785" s="1"/>
  <c r="B786" s="1"/>
  <c r="B787" s="1"/>
  <c r="B788" s="1"/>
  <c r="B789" s="1"/>
  <c r="B790" s="1"/>
  <c r="B791" s="1"/>
  <c r="B792" s="1"/>
  <c r="B793" s="1"/>
  <c r="B794" s="1"/>
  <c r="B795" s="1"/>
  <c r="B796" s="1"/>
  <c r="B797" s="1"/>
  <c r="B798" s="1"/>
  <c r="B799" s="1"/>
  <c r="B800" s="1"/>
  <c r="B801" s="1"/>
  <c r="B802" s="1"/>
  <c r="B803" s="1"/>
  <c r="B804" s="1"/>
  <c r="B805" s="1"/>
  <c r="B806" s="1"/>
  <c r="B807" s="1"/>
  <c r="B808" s="1"/>
  <c r="B809" s="1"/>
  <c r="B810" s="1"/>
  <c r="B811" s="1"/>
  <c r="B812" s="1"/>
  <c r="B813" s="1"/>
  <c r="B814" s="1"/>
  <c r="B815" s="1"/>
  <c r="B816" s="1"/>
  <c r="B817" s="1"/>
  <c r="B818" s="1"/>
  <c r="B819" s="1"/>
  <c r="B820" s="1"/>
  <c r="B821" s="1"/>
  <c r="B822" s="1"/>
  <c r="B823" s="1"/>
  <c r="B824" s="1"/>
  <c r="B825" s="1"/>
  <c r="B826" s="1"/>
  <c r="B827" s="1"/>
  <c r="B828" s="1"/>
  <c r="B829" s="1"/>
  <c r="B830" s="1"/>
  <c r="B831" s="1"/>
  <c r="B832" s="1"/>
  <c r="B833" s="1"/>
  <c r="B834" s="1"/>
  <c r="B835" s="1"/>
  <c r="B836" s="1"/>
  <c r="B837" s="1"/>
  <c r="B838" s="1"/>
  <c r="B839" s="1"/>
  <c r="B840" s="1"/>
  <c r="B841" s="1"/>
  <c r="B842" s="1"/>
  <c r="B843" s="1"/>
  <c r="B844" s="1"/>
  <c r="B845" s="1"/>
  <c r="B846" s="1"/>
  <c r="B847" s="1"/>
  <c r="B848" s="1"/>
  <c r="B849" s="1"/>
  <c r="B850" s="1"/>
  <c r="B851" s="1"/>
  <c r="B852" s="1"/>
  <c r="B853" s="1"/>
  <c r="B854" s="1"/>
  <c r="B855" s="1"/>
  <c r="B856" s="1"/>
  <c r="B857" s="1"/>
  <c r="B858" s="1"/>
  <c r="B859" s="1"/>
  <c r="B860" s="1"/>
  <c r="B861" s="1"/>
  <c r="B862" s="1"/>
  <c r="B863" s="1"/>
  <c r="B864" s="1"/>
  <c r="B865" s="1"/>
  <c r="B866" s="1"/>
  <c r="B867" s="1"/>
  <c r="B868" s="1"/>
  <c r="B869" s="1"/>
  <c r="B870" s="1"/>
  <c r="B871" s="1"/>
  <c r="B872" s="1"/>
  <c r="B873" s="1"/>
  <c r="B874" s="1"/>
  <c r="B875" s="1"/>
  <c r="B876" s="1"/>
  <c r="B877" s="1"/>
  <c r="B878" s="1"/>
  <c r="B879" s="1"/>
  <c r="B880" s="1"/>
  <c r="B881" s="1"/>
  <c r="B882" s="1"/>
  <c r="B883" s="1"/>
  <c r="B884" s="1"/>
  <c r="B885" s="1"/>
  <c r="B886" s="1"/>
  <c r="B887" s="1"/>
  <c r="B888" s="1"/>
  <c r="B889" s="1"/>
  <c r="B890" s="1"/>
  <c r="B891" s="1"/>
  <c r="B892" s="1"/>
  <c r="B893" s="1"/>
  <c r="B894" s="1"/>
  <c r="B895" s="1"/>
  <c r="B896" s="1"/>
  <c r="B897" s="1"/>
  <c r="B898" s="1"/>
  <c r="B899" s="1"/>
  <c r="B900" s="1"/>
  <c r="B901" s="1"/>
  <c r="B902" s="1"/>
  <c r="B903" s="1"/>
  <c r="B904" s="1"/>
  <c r="B905" s="1"/>
  <c r="B906" s="1"/>
  <c r="B907" s="1"/>
  <c r="B908" s="1"/>
  <c r="B909" s="1"/>
  <c r="B910" s="1"/>
  <c r="B911" s="1"/>
  <c r="B912" s="1"/>
  <c r="B913" s="1"/>
  <c r="B914" s="1"/>
  <c r="B915" s="1"/>
  <c r="B916" s="1"/>
  <c r="B917" s="1"/>
  <c r="B918" s="1"/>
  <c r="B919" s="1"/>
  <c r="B920" s="1"/>
  <c r="B921" s="1"/>
  <c r="B922" s="1"/>
  <c r="B923" s="1"/>
  <c r="B924" s="1"/>
  <c r="B925" s="1"/>
  <c r="B926" s="1"/>
  <c r="B927" s="1"/>
  <c r="B928" s="1"/>
  <c r="B929" s="1"/>
  <c r="B930" s="1"/>
  <c r="B931" s="1"/>
  <c r="B932" s="1"/>
  <c r="B933" s="1"/>
  <c r="B934" s="1"/>
  <c r="B935" s="1"/>
  <c r="B936" s="1"/>
  <c r="B937" s="1"/>
  <c r="B938" s="1"/>
  <c r="B939" s="1"/>
  <c r="B940" s="1"/>
  <c r="B941" s="1"/>
  <c r="B942" s="1"/>
  <c r="B943" s="1"/>
  <c r="B944" s="1"/>
  <c r="B945" s="1"/>
  <c r="B946" s="1"/>
  <c r="B947" s="1"/>
  <c r="B948" s="1"/>
  <c r="B949" s="1"/>
  <c r="B950" s="1"/>
  <c r="B951" s="1"/>
  <c r="B952" s="1"/>
  <c r="B953" s="1"/>
  <c r="B954" s="1"/>
  <c r="B955" s="1"/>
  <c r="B956" s="1"/>
  <c r="B957" s="1"/>
  <c r="B958" s="1"/>
  <c r="B959" s="1"/>
  <c r="B960" s="1"/>
  <c r="B961" s="1"/>
  <c r="B962" s="1"/>
  <c r="B963" s="1"/>
  <c r="B964" s="1"/>
  <c r="B965" s="1"/>
  <c r="B966" s="1"/>
  <c r="B967" s="1"/>
  <c r="B968" s="1"/>
  <c r="B969" s="1"/>
  <c r="B970" s="1"/>
  <c r="B971" s="1"/>
  <c r="B972" s="1"/>
  <c r="B973" s="1"/>
  <c r="B974" s="1"/>
  <c r="B975" s="1"/>
  <c r="B976" s="1"/>
  <c r="B977" s="1"/>
  <c r="B978" s="1"/>
  <c r="B979" s="1"/>
  <c r="B980" s="1"/>
  <c r="B981" s="1"/>
  <c r="B982" s="1"/>
  <c r="B983" s="1"/>
  <c r="B984" s="1"/>
  <c r="B985" s="1"/>
  <c r="B986" s="1"/>
  <c r="B987" s="1"/>
  <c r="B988" s="1"/>
  <c r="B989" s="1"/>
  <c r="B990" s="1"/>
  <c r="B991" s="1"/>
  <c r="B992" s="1"/>
  <c r="B993" s="1"/>
  <c r="B994" s="1"/>
  <c r="B995" s="1"/>
  <c r="B996" s="1"/>
  <c r="B997" s="1"/>
  <c r="B998" s="1"/>
  <c r="B999" s="1"/>
  <c r="B1000" s="1"/>
  <c r="B1001" s="1"/>
  <c r="B1002" s="1"/>
  <c r="B1003" s="1"/>
  <c r="B1004" s="1"/>
  <c r="B1005" s="1"/>
  <c r="B1006" s="1"/>
  <c r="B1007" s="1"/>
  <c r="B1008" s="1"/>
  <c r="B1009" s="1"/>
  <c r="B1010" s="1"/>
  <c r="B1011" s="1"/>
  <c r="B1012" s="1"/>
  <c r="B1013" s="1"/>
  <c r="B1014" s="1"/>
  <c r="B1015" s="1"/>
  <c r="B1016" s="1"/>
  <c r="B1017" s="1"/>
  <c r="B1018" s="1"/>
  <c r="B1019" s="1"/>
  <c r="B1020" s="1"/>
  <c r="B1021" s="1"/>
  <c r="B1022" s="1"/>
  <c r="B1023" s="1"/>
  <c r="B1024" s="1"/>
  <c r="B1025" s="1"/>
  <c r="B1026" s="1"/>
  <c r="B1027" s="1"/>
  <c r="B1028" s="1"/>
  <c r="B1029" s="1"/>
  <c r="B1030" s="1"/>
  <c r="B1031" s="1"/>
  <c r="B1032" s="1"/>
  <c r="B1033" s="1"/>
  <c r="B1034" s="1"/>
  <c r="B1035" s="1"/>
  <c r="B1036" s="1"/>
  <c r="B1037" s="1"/>
  <c r="B1038" s="1"/>
  <c r="B1039" s="1"/>
  <c r="B1040" s="1"/>
  <c r="B1041" s="1"/>
  <c r="B1042" s="1"/>
  <c r="B1043" s="1"/>
  <c r="B1044" s="1"/>
  <c r="B1045" s="1"/>
  <c r="B1046" s="1"/>
  <c r="B1047" s="1"/>
  <c r="B1048" s="1"/>
  <c r="B1049" s="1"/>
  <c r="R8"/>
  <c r="T8"/>
  <c r="S8"/>
  <c r="Q8"/>
  <c r="P8"/>
  <c r="O8"/>
  <c r="N8"/>
  <c r="M8"/>
  <c r="R9"/>
  <c r="T9"/>
  <c r="S9"/>
  <c r="Q9"/>
  <c r="P9"/>
  <c r="O9"/>
  <c r="N9"/>
  <c r="M9"/>
  <c r="O4"/>
  <c r="N4"/>
  <c r="P4"/>
  <c r="Q4"/>
  <c r="S4"/>
  <c r="T4"/>
  <c r="R4"/>
  <c r="M4"/>
  <c r="B1050" l="1"/>
  <c r="B1051" s="1"/>
  <c r="B1052" s="1"/>
  <c r="B1053" s="1"/>
  <c r="B1054" s="1"/>
  <c r="B1055" s="1"/>
  <c r="B1056" s="1"/>
  <c r="B1057" s="1"/>
  <c r="B1058" s="1"/>
  <c r="B1059" s="1"/>
  <c r="B1060" s="1"/>
  <c r="B1061" s="1"/>
  <c r="B1062" s="1"/>
  <c r="B1063" s="1"/>
  <c r="B1064" s="1"/>
  <c r="B1065" s="1"/>
  <c r="B1066" s="1"/>
  <c r="B1067" s="1"/>
  <c r="B1068" s="1"/>
  <c r="B1069" s="1"/>
  <c r="B1070" s="1"/>
  <c r="B1071" s="1"/>
  <c r="B1072" s="1"/>
  <c r="B1073" s="1"/>
  <c r="B1074" s="1"/>
  <c r="B1075" s="1"/>
  <c r="B1076" s="1"/>
  <c r="B1077" s="1"/>
  <c r="B1078" s="1"/>
  <c r="B1079" s="1"/>
  <c r="B1080" s="1"/>
  <c r="B1081" s="1"/>
  <c r="B1082" s="1"/>
  <c r="B1083" s="1"/>
  <c r="B1084" s="1"/>
  <c r="B1085" s="1"/>
  <c r="B1086" s="1"/>
  <c r="B1087" s="1"/>
  <c r="B1088" s="1"/>
  <c r="B1089" s="1"/>
  <c r="B1090" s="1"/>
  <c r="B1091" s="1"/>
  <c r="B1092" s="1"/>
  <c r="B1093" s="1"/>
  <c r="B1094" s="1"/>
  <c r="B1095" s="1"/>
  <c r="B1096" s="1"/>
  <c r="B1097" s="1"/>
  <c r="B1098" s="1"/>
  <c r="B1099" s="1"/>
  <c r="B1100" s="1"/>
  <c r="B1101" s="1"/>
  <c r="B1102" s="1"/>
  <c r="B1103" s="1"/>
  <c r="B1104" s="1"/>
  <c r="B1105" s="1"/>
  <c r="B1106" s="1"/>
  <c r="B1107" s="1"/>
  <c r="B1108" s="1"/>
  <c r="B1109" s="1"/>
  <c r="B1110" s="1"/>
  <c r="B1111" s="1"/>
  <c r="B1112" s="1"/>
  <c r="B1113" s="1"/>
  <c r="B1114" s="1"/>
  <c r="B1115" s="1"/>
  <c r="B1116" s="1"/>
  <c r="B1117" s="1"/>
  <c r="B1118" s="1"/>
  <c r="B1119" s="1"/>
  <c r="B1120" s="1"/>
  <c r="B1121" s="1"/>
  <c r="B1122" s="1"/>
  <c r="B1123" s="1"/>
  <c r="B1124" s="1"/>
  <c r="B1125" s="1"/>
  <c r="B1126" s="1"/>
  <c r="B1127" s="1"/>
  <c r="B1128" s="1"/>
  <c r="B1129" s="1"/>
  <c r="B1130" s="1"/>
  <c r="B1131" s="1"/>
  <c r="B1132" s="1"/>
  <c r="B1133" s="1"/>
  <c r="B1134" s="1"/>
  <c r="B1135" s="1"/>
  <c r="B1136" s="1"/>
  <c r="B1137" s="1"/>
  <c r="B1138" s="1"/>
  <c r="B1139" s="1"/>
  <c r="B1140" s="1"/>
  <c r="B1141" s="1"/>
  <c r="B1142" s="1"/>
  <c r="B1143" s="1"/>
  <c r="B1144" s="1"/>
  <c r="B1145" s="1"/>
  <c r="B1146" s="1"/>
  <c r="B1147" s="1"/>
  <c r="B1148" s="1"/>
  <c r="B1149" s="1"/>
  <c r="B1150" s="1"/>
  <c r="B1151" s="1"/>
  <c r="B1152" s="1"/>
  <c r="B1153" s="1"/>
  <c r="B1154" s="1"/>
  <c r="B1155" s="1"/>
  <c r="B1156" s="1"/>
  <c r="B1157" s="1"/>
  <c r="B1158" s="1"/>
  <c r="B1159" s="1"/>
  <c r="B1160" s="1"/>
  <c r="B1161" s="1"/>
  <c r="B1162" s="1"/>
  <c r="B1163" s="1"/>
  <c r="B1164" s="1"/>
  <c r="B1165" s="1"/>
  <c r="B1166" s="1"/>
  <c r="B1167" s="1"/>
  <c r="B1168" s="1"/>
  <c r="B1169" s="1"/>
  <c r="B1170" s="1"/>
  <c r="B1171" s="1"/>
  <c r="B1172" s="1"/>
  <c r="B1173" s="1"/>
  <c r="B1174" s="1"/>
  <c r="B1175" s="1"/>
  <c r="B1176" s="1"/>
  <c r="B1177" s="1"/>
  <c r="B1178" s="1"/>
  <c r="B1179" s="1"/>
  <c r="B1180" s="1"/>
  <c r="B1181" s="1"/>
  <c r="B1182" s="1"/>
  <c r="B1183" s="1"/>
  <c r="B1184" s="1"/>
  <c r="B1185" s="1"/>
  <c r="B1186" s="1"/>
  <c r="B1187" s="1"/>
  <c r="B1188" s="1"/>
  <c r="B1189" s="1"/>
  <c r="B1190" s="1"/>
  <c r="B1191" s="1"/>
  <c r="B1192" s="1"/>
  <c r="B1193" s="1"/>
  <c r="B1194" s="1"/>
  <c r="B1195" s="1"/>
  <c r="B1196" s="1"/>
  <c r="B1197" s="1"/>
  <c r="B1198" s="1"/>
  <c r="B1199" s="1"/>
  <c r="B1200" s="1"/>
  <c r="B1201" s="1"/>
  <c r="B1202" s="1"/>
  <c r="B1203" s="1"/>
  <c r="B1204" s="1"/>
  <c r="B1205" s="1"/>
  <c r="B1206" s="1"/>
  <c r="B1207" s="1"/>
  <c r="B1208" s="1"/>
  <c r="B1209" s="1"/>
  <c r="B1210" s="1"/>
  <c r="B1211" s="1"/>
  <c r="B1212" s="1"/>
  <c r="B1213" s="1"/>
  <c r="B1214" s="1"/>
  <c r="B1215" s="1"/>
  <c r="B1216" s="1"/>
  <c r="B1217" s="1"/>
  <c r="B1218" s="1"/>
  <c r="B1219" s="1"/>
  <c r="B1220" s="1"/>
  <c r="B1221" s="1"/>
  <c r="B1222" s="1"/>
  <c r="B1223" s="1"/>
  <c r="B1224" s="1"/>
  <c r="B1225" s="1"/>
  <c r="B1226" s="1"/>
  <c r="B1227" s="1"/>
  <c r="B1228" s="1"/>
  <c r="B1229" s="1"/>
  <c r="B1230" s="1"/>
  <c r="B1231" s="1"/>
  <c r="B1232" s="1"/>
  <c r="B1233" s="1"/>
  <c r="B1234" s="1"/>
  <c r="B1235" s="1"/>
  <c r="B1236" s="1"/>
  <c r="B1237" s="1"/>
  <c r="B1238" s="1"/>
  <c r="B1239" s="1"/>
  <c r="B1240" s="1"/>
  <c r="B1241" s="1"/>
  <c r="B1242" s="1"/>
  <c r="B1243" s="1"/>
  <c r="B1244" s="1"/>
  <c r="B1245" s="1"/>
  <c r="B1246" s="1"/>
  <c r="B1247" s="1"/>
  <c r="B1248" s="1"/>
  <c r="B1249" s="1"/>
  <c r="B1250" s="1"/>
  <c r="B1251" s="1"/>
  <c r="B1252" s="1"/>
  <c r="B1253" s="1"/>
  <c r="B1254" s="1"/>
  <c r="B1255" s="1"/>
  <c r="B1256" s="1"/>
  <c r="B1257" s="1"/>
  <c r="B1258" s="1"/>
  <c r="B1259" s="1"/>
  <c r="B1260" s="1"/>
  <c r="B1261" s="1"/>
  <c r="B1262" s="1"/>
  <c r="B1263" s="1"/>
  <c r="B1264" s="1"/>
  <c r="B1265" s="1"/>
  <c r="B1266" s="1"/>
  <c r="B1267" s="1"/>
  <c r="B1268" s="1"/>
  <c r="B1269" s="1"/>
  <c r="B1270" s="1"/>
  <c r="B1271" s="1"/>
  <c r="B1272" s="1"/>
  <c r="B1273" s="1"/>
  <c r="B1274" s="1"/>
  <c r="B1275" s="1"/>
  <c r="B1276" s="1"/>
  <c r="B1277" s="1"/>
  <c r="B1278" s="1"/>
  <c r="B1279" s="1"/>
  <c r="B1280" s="1"/>
  <c r="B1281" s="1"/>
  <c r="B1282" s="1"/>
  <c r="B1283" s="1"/>
  <c r="B1284" s="1"/>
  <c r="B1285" s="1"/>
  <c r="B1286" s="1"/>
  <c r="B1287" s="1"/>
  <c r="B1288" s="1"/>
  <c r="B1289" s="1"/>
  <c r="B1290" s="1"/>
  <c r="B1291" s="1"/>
  <c r="B1292" s="1"/>
  <c r="B1293" s="1"/>
  <c r="B1294" s="1"/>
  <c r="B1295" s="1"/>
  <c r="B1296" s="1"/>
  <c r="B1297" s="1"/>
  <c r="B1298" s="1"/>
  <c r="B1299" s="1"/>
  <c r="B1300" s="1"/>
  <c r="B1301" l="1"/>
  <c r="B1302" s="1"/>
  <c r="B1303" s="1"/>
  <c r="B1304" s="1"/>
  <c r="B1305" s="1"/>
  <c r="B1306" s="1"/>
  <c r="B1307" s="1"/>
  <c r="B1308" s="1"/>
  <c r="B1309" s="1"/>
  <c r="B1310" s="1"/>
  <c r="B1311" s="1"/>
  <c r="B1312" s="1"/>
  <c r="B1313" s="1"/>
  <c r="B1314" s="1"/>
  <c r="B1315" s="1"/>
  <c r="B1316" s="1"/>
  <c r="B1317" s="1"/>
  <c r="B1318" s="1"/>
  <c r="B1319" s="1"/>
  <c r="B1320" s="1"/>
  <c r="B1321" s="1"/>
  <c r="B1322" s="1"/>
  <c r="B1323" s="1"/>
  <c r="B1324" s="1"/>
  <c r="B1325" s="1"/>
  <c r="B1326" s="1"/>
  <c r="B1327" s="1"/>
  <c r="B1328" s="1"/>
  <c r="B1329" s="1"/>
  <c r="B1330" s="1"/>
  <c r="B1331" s="1"/>
  <c r="B1332" s="1"/>
  <c r="B1333" s="1"/>
  <c r="B1334" s="1"/>
  <c r="B1335" s="1"/>
  <c r="B1336" s="1"/>
  <c r="B1337" s="1"/>
  <c r="B1338" s="1"/>
  <c r="B1339" s="1"/>
  <c r="B1340" s="1"/>
  <c r="B1341" s="1"/>
  <c r="B1342" s="1"/>
  <c r="B1343" s="1"/>
  <c r="B1344" s="1"/>
  <c r="B1345" s="1"/>
  <c r="B1346" s="1"/>
  <c r="B1347" s="1"/>
  <c r="B1348" s="1"/>
  <c r="B1349" s="1"/>
  <c r="B1350" s="1"/>
  <c r="B1351" s="1"/>
  <c r="B1352" s="1"/>
  <c r="B1353" s="1"/>
  <c r="B1354" s="1"/>
  <c r="B1355" s="1"/>
  <c r="B1356" s="1"/>
  <c r="B1357" s="1"/>
  <c r="B1358" s="1"/>
  <c r="B1359" s="1"/>
  <c r="B1360" s="1"/>
  <c r="B1361" s="1"/>
  <c r="B1362" s="1"/>
  <c r="B1363" s="1"/>
  <c r="B1364" s="1"/>
  <c r="B1365" s="1"/>
  <c r="B1366" s="1"/>
  <c r="B1367" s="1"/>
  <c r="B1368" s="1"/>
  <c r="B1369" s="1"/>
  <c r="B1370" s="1"/>
  <c r="B1371" s="1"/>
  <c r="B1372" s="1"/>
  <c r="B1373" s="1"/>
  <c r="B1374" s="1"/>
  <c r="B1375" s="1"/>
  <c r="B1376" s="1"/>
  <c r="B1377" s="1"/>
  <c r="B1378" s="1"/>
  <c r="B1379" s="1"/>
  <c r="B1380" s="1"/>
  <c r="B1381" s="1"/>
  <c r="B1382" s="1"/>
  <c r="B1383" s="1"/>
  <c r="B1384" s="1"/>
  <c r="B1385" s="1"/>
  <c r="B1386" s="1"/>
  <c r="B1387" s="1"/>
  <c r="B1388" s="1"/>
  <c r="B1389" s="1"/>
  <c r="B1390" s="1"/>
  <c r="B1391" s="1"/>
  <c r="B1392" s="1"/>
  <c r="B1393" s="1"/>
  <c r="B1394" s="1"/>
  <c r="B1395" s="1"/>
  <c r="B1396" s="1"/>
  <c r="B1397" s="1"/>
  <c r="B1398" s="1"/>
  <c r="B1399" s="1"/>
  <c r="B1400" s="1"/>
  <c r="B1401" s="1"/>
  <c r="B1402" s="1"/>
  <c r="B1403" s="1"/>
  <c r="B1404" s="1"/>
  <c r="B1405" s="1"/>
  <c r="B1406" s="1"/>
  <c r="B1407" s="1"/>
  <c r="B1408" s="1"/>
  <c r="B1409" s="1"/>
  <c r="B1410" s="1"/>
  <c r="B1411" s="1"/>
  <c r="B1412" s="1"/>
  <c r="B1413" s="1"/>
  <c r="B1414" s="1"/>
  <c r="B1415" s="1"/>
  <c r="B1416" s="1"/>
  <c r="B1417" s="1"/>
  <c r="B1418" s="1"/>
  <c r="B1419" s="1"/>
  <c r="B1420" s="1"/>
  <c r="B1421" s="1"/>
  <c r="B1422" s="1"/>
  <c r="B1423" s="1"/>
  <c r="B1424" s="1"/>
  <c r="B1425" s="1"/>
  <c r="B1426" s="1"/>
  <c r="B1427" s="1"/>
  <c r="B1428" s="1"/>
  <c r="B1429" s="1"/>
  <c r="B1430" s="1"/>
  <c r="B1431" s="1"/>
  <c r="B1432" s="1"/>
  <c r="B1433" s="1"/>
  <c r="B1434" s="1"/>
  <c r="B1435" s="1"/>
  <c r="B1436" s="1"/>
  <c r="B1437" s="1"/>
  <c r="B1438" s="1"/>
  <c r="B1439" s="1"/>
  <c r="B1440" s="1"/>
  <c r="B1441" s="1"/>
  <c r="B1442" s="1"/>
  <c r="B1443" s="1"/>
  <c r="B1444" s="1"/>
  <c r="B1445" s="1"/>
  <c r="B1446" s="1"/>
  <c r="B1447" s="1"/>
  <c r="B1448" s="1"/>
  <c r="B1449" s="1"/>
  <c r="B1450" s="1"/>
  <c r="B1451" s="1"/>
  <c r="B1452" s="1"/>
  <c r="B1453" s="1"/>
  <c r="B1454" s="1"/>
  <c r="B1455" s="1"/>
  <c r="B1456" s="1"/>
  <c r="B1457" s="1"/>
  <c r="B1458" s="1"/>
  <c r="B1459" s="1"/>
  <c r="B1460" s="1"/>
  <c r="B1461" s="1"/>
  <c r="B1462" s="1"/>
  <c r="B1463" s="1"/>
  <c r="B1464" s="1"/>
  <c r="B1465" s="1"/>
  <c r="B1466" s="1"/>
  <c r="B1467" s="1"/>
  <c r="B1468" s="1"/>
  <c r="B1469" s="1"/>
  <c r="B1470" s="1"/>
  <c r="B1471" s="1"/>
  <c r="B1472" s="1"/>
  <c r="B1473" s="1"/>
  <c r="B1474" s="1"/>
  <c r="B1475" s="1"/>
  <c r="B1476" s="1"/>
  <c r="B1477" s="1"/>
  <c r="B1478" s="1"/>
  <c r="B1479" s="1"/>
  <c r="B1480" s="1"/>
  <c r="B1481" s="1"/>
  <c r="B1482" s="1"/>
  <c r="B1483" s="1"/>
  <c r="B1484" s="1"/>
  <c r="B1485" s="1"/>
  <c r="B1486" s="1"/>
  <c r="B1487" s="1"/>
  <c r="B1488" s="1"/>
  <c r="B1489" s="1"/>
  <c r="B1490" s="1"/>
  <c r="B1491" s="1"/>
  <c r="B1492" s="1"/>
  <c r="B1493" s="1"/>
  <c r="B1494" s="1"/>
  <c r="B1495" s="1"/>
  <c r="B1496" s="1"/>
  <c r="B1497" s="1"/>
  <c r="B1498" s="1"/>
  <c r="B1499" s="1"/>
  <c r="B1500" s="1"/>
  <c r="B1501" s="1"/>
  <c r="B1502" s="1"/>
  <c r="B1503" s="1"/>
  <c r="B1504" s="1"/>
  <c r="B1505" s="1"/>
  <c r="B1506" s="1"/>
  <c r="B1507" s="1"/>
  <c r="B1508" s="1"/>
  <c r="B1509" s="1"/>
  <c r="B1510" s="1"/>
  <c r="B1511" s="1"/>
  <c r="B1512" s="1"/>
  <c r="B1513" s="1"/>
  <c r="B1514" s="1"/>
  <c r="B1515" s="1"/>
  <c r="B1516" s="1"/>
  <c r="B1517" s="1"/>
  <c r="B1518" s="1"/>
  <c r="B1519" s="1"/>
  <c r="B1520" s="1"/>
  <c r="B1521" s="1"/>
  <c r="B1522" s="1"/>
  <c r="B1523" s="1"/>
  <c r="B1524" s="1"/>
  <c r="B1525" s="1"/>
  <c r="B1526" s="1"/>
  <c r="B1527" s="1"/>
  <c r="B1528" s="1"/>
  <c r="B1529" s="1"/>
  <c r="B1530" s="1"/>
  <c r="B1531" s="1"/>
  <c r="B1532" s="1"/>
  <c r="B1533" s="1"/>
  <c r="B1534" s="1"/>
  <c r="B1535" s="1"/>
  <c r="B1536" s="1"/>
  <c r="B1537" s="1"/>
  <c r="B1538" s="1"/>
  <c r="B1539" s="1"/>
  <c r="B1540" s="1"/>
  <c r="B1541" s="1"/>
  <c r="B1542" s="1"/>
  <c r="B1543" s="1"/>
  <c r="B1544" s="1"/>
  <c r="B1545" s="1"/>
  <c r="B1546" s="1"/>
  <c r="B1547" s="1"/>
  <c r="B1548" s="1"/>
  <c r="B1549" s="1"/>
  <c r="B1550" s="1"/>
  <c r="B1551" s="1"/>
  <c r="B1552" s="1"/>
  <c r="B1553" s="1"/>
  <c r="B1554" s="1"/>
  <c r="B1555" s="1"/>
  <c r="B1556" s="1"/>
  <c r="B1557" s="1"/>
  <c r="B1558" s="1"/>
  <c r="B1559" s="1"/>
  <c r="B1560" s="1"/>
  <c r="B1561" s="1"/>
  <c r="B1562" s="1"/>
  <c r="B1563" s="1"/>
  <c r="B1564" s="1"/>
  <c r="B1565" s="1"/>
  <c r="B1566" s="1"/>
  <c r="B1567" s="1"/>
  <c r="B1568" s="1"/>
  <c r="B1569" s="1"/>
  <c r="B1570" s="1"/>
  <c r="B1571" s="1"/>
  <c r="B1572" s="1"/>
  <c r="B1573" s="1"/>
  <c r="B1574" s="1"/>
  <c r="B1575" s="1"/>
  <c r="B1576" s="1"/>
  <c r="B1577" s="1"/>
  <c r="B1578" s="1"/>
  <c r="B1579" s="1"/>
  <c r="B1580" s="1"/>
  <c r="B1581" s="1"/>
  <c r="B1582" s="1"/>
  <c r="B1583" s="1"/>
  <c r="B1584" s="1"/>
  <c r="B1585" s="1"/>
  <c r="B1586" s="1"/>
  <c r="B1587" s="1"/>
  <c r="B1588" s="1"/>
  <c r="B1589" s="1"/>
  <c r="B1590" s="1"/>
  <c r="B1591" s="1"/>
  <c r="B1592" s="1"/>
  <c r="B1593" s="1"/>
  <c r="B1594" s="1"/>
  <c r="B1595" s="1"/>
  <c r="B1596" s="1"/>
  <c r="B1597" s="1"/>
  <c r="B1598" s="1"/>
  <c r="B1599" s="1"/>
  <c r="B1600" s="1"/>
  <c r="B1601" s="1"/>
  <c r="B1602" s="1"/>
  <c r="B1603" s="1"/>
  <c r="B1604" s="1"/>
  <c r="B1605" s="1"/>
  <c r="B1606" s="1"/>
  <c r="B1607" s="1"/>
  <c r="B1608" s="1"/>
  <c r="B1609" s="1"/>
  <c r="B1610" s="1"/>
  <c r="B1611" s="1"/>
  <c r="B1612" s="1"/>
  <c r="B1613" s="1"/>
  <c r="B1614" s="1"/>
  <c r="B1615" s="1"/>
  <c r="B1616" s="1"/>
  <c r="B1617" s="1"/>
  <c r="B1618" s="1"/>
  <c r="B1619" s="1"/>
  <c r="B1620" s="1"/>
  <c r="B1621" s="1"/>
  <c r="B1622" s="1"/>
  <c r="B1623" s="1"/>
  <c r="B1624" s="1"/>
  <c r="B1625" s="1"/>
  <c r="B1626" s="1"/>
  <c r="B1627" s="1"/>
  <c r="B1628" s="1"/>
  <c r="B1629" s="1"/>
  <c r="B1630" s="1"/>
  <c r="B1631" l="1"/>
  <c r="B1632" s="1"/>
  <c r="B1633" s="1"/>
  <c r="B1634" s="1"/>
  <c r="B1635" s="1"/>
  <c r="B1636" s="1"/>
  <c r="B1637" s="1"/>
  <c r="B1638" l="1"/>
  <c r="B1639" s="1"/>
  <c r="B1640" s="1"/>
  <c r="B1641" s="1"/>
  <c r="B1642" s="1"/>
  <c r="B1643" s="1"/>
  <c r="B1644" s="1"/>
  <c r="B1645" s="1"/>
  <c r="B1646" s="1"/>
  <c r="B1647" s="1"/>
  <c r="B1648" s="1"/>
  <c r="B1649" s="1"/>
  <c r="B1650" s="1"/>
  <c r="B1651" s="1"/>
  <c r="B1652" s="1"/>
  <c r="B1653" s="1"/>
  <c r="B1654" s="1"/>
  <c r="B1655" s="1"/>
  <c r="B1656" s="1"/>
  <c r="B1657" s="1"/>
  <c r="B1658" s="1"/>
  <c r="B1659" s="1"/>
  <c r="B1660" s="1"/>
  <c r="B1661" s="1"/>
  <c r="B1662" s="1"/>
  <c r="B1663" s="1"/>
  <c r="B1664" s="1"/>
  <c r="B1665" s="1"/>
  <c r="B1666" s="1"/>
  <c r="B1667" s="1"/>
  <c r="B1668" s="1"/>
  <c r="B1669" s="1"/>
  <c r="B1670" s="1"/>
  <c r="B1671" s="1"/>
  <c r="B1672" s="1"/>
  <c r="B1673" s="1"/>
  <c r="B1674" s="1"/>
  <c r="B1675" s="1"/>
  <c r="B1676" s="1"/>
  <c r="B1677" s="1"/>
  <c r="B1678" s="1"/>
  <c r="B1679" s="1"/>
  <c r="B1680" s="1"/>
  <c r="B1681" s="1"/>
  <c r="B1682" s="1"/>
  <c r="B1683" s="1"/>
  <c r="B1684" s="1"/>
  <c r="B1685" s="1"/>
  <c r="B1686" s="1"/>
  <c r="B1687" s="1"/>
  <c r="B1688" s="1"/>
  <c r="B1689" s="1"/>
  <c r="B1690" s="1"/>
  <c r="B1691" s="1"/>
  <c r="B1692" s="1"/>
  <c r="B1693" s="1"/>
  <c r="B1694" s="1"/>
  <c r="B1695" s="1"/>
  <c r="B1696" s="1"/>
  <c r="B1697" s="1"/>
  <c r="B1698" s="1"/>
  <c r="B1699" s="1"/>
  <c r="B1700" s="1"/>
  <c r="B1701" s="1"/>
  <c r="B1702" s="1"/>
  <c r="B1703" s="1"/>
  <c r="B1704" s="1"/>
  <c r="B1705" s="1"/>
  <c r="B1706" s="1"/>
  <c r="B1707" s="1"/>
  <c r="B1708" s="1"/>
  <c r="B1709" s="1"/>
  <c r="B1710" s="1"/>
  <c r="B1711" s="1"/>
  <c r="B1712" s="1"/>
  <c r="B1713" s="1"/>
  <c r="B1714" s="1"/>
  <c r="B1715" s="1"/>
  <c r="B1716" s="1"/>
  <c r="B1717" s="1"/>
  <c r="B1718" s="1"/>
  <c r="B1719" s="1"/>
  <c r="B1720" s="1"/>
  <c r="B1721" s="1"/>
  <c r="B1722" s="1"/>
  <c r="B1723" s="1"/>
  <c r="B1724" s="1"/>
  <c r="B1725" s="1"/>
  <c r="B1726" s="1"/>
  <c r="B1727" s="1"/>
  <c r="B1728" s="1"/>
  <c r="B1729" s="1"/>
  <c r="B1730" s="1"/>
  <c r="B1731" s="1"/>
  <c r="B1732" s="1"/>
  <c r="B1733" s="1"/>
  <c r="B1734" s="1"/>
  <c r="B1735" s="1"/>
  <c r="B1736" s="1"/>
  <c r="B1737" s="1"/>
  <c r="B1738" s="1"/>
  <c r="B1739" s="1"/>
  <c r="B1740" s="1"/>
  <c r="B1741" s="1"/>
  <c r="B1742" s="1"/>
  <c r="B1743" s="1"/>
  <c r="B1744" s="1"/>
  <c r="B1745" s="1"/>
  <c r="B1746" s="1"/>
  <c r="B1747" s="1"/>
  <c r="B1748" s="1"/>
  <c r="B1749" s="1"/>
  <c r="B1750" s="1"/>
  <c r="B1751" s="1"/>
  <c r="B1752" s="1"/>
  <c r="B1753" s="1"/>
  <c r="B1754" s="1"/>
  <c r="B1755" s="1"/>
  <c r="B1756" s="1"/>
  <c r="B1757" s="1"/>
  <c r="B1758" s="1"/>
  <c r="B1759" s="1"/>
  <c r="B1760" s="1"/>
  <c r="B1761" s="1"/>
  <c r="B1762" s="1"/>
  <c r="B1763" s="1"/>
  <c r="B1764" s="1"/>
  <c r="B1765" s="1"/>
  <c r="B1766" s="1"/>
  <c r="B1767" s="1"/>
  <c r="B1768" s="1"/>
  <c r="B1769" s="1"/>
  <c r="B1770" s="1"/>
  <c r="B1771" s="1"/>
  <c r="B1772" s="1"/>
  <c r="B1773" s="1"/>
  <c r="B1774" s="1"/>
  <c r="B1775" s="1"/>
  <c r="B1776" s="1"/>
  <c r="B1777" s="1"/>
  <c r="B1778" s="1"/>
  <c r="B1779" s="1"/>
  <c r="B1780" s="1"/>
  <c r="B1781" s="1"/>
  <c r="B1782" l="1"/>
  <c r="B1783" s="1"/>
  <c r="B1784" l="1"/>
  <c r="B1785" s="1"/>
  <c r="B1786" s="1"/>
  <c r="B1787" s="1"/>
  <c r="B1788" l="1"/>
  <c r="B1789" s="1"/>
  <c r="B1790" s="1"/>
  <c r="B1791" s="1"/>
  <c r="B1792" s="1"/>
  <c r="B1793" s="1"/>
  <c r="B1794" s="1"/>
  <c r="B1795" s="1"/>
  <c r="B1796" s="1"/>
  <c r="B1797" s="1"/>
  <c r="B1798" s="1"/>
  <c r="B1799" s="1"/>
  <c r="B1800" s="1"/>
  <c r="B1801" s="1"/>
  <c r="B1802" s="1"/>
  <c r="B1803" s="1"/>
  <c r="B1804" s="1"/>
  <c r="B1805" s="1"/>
  <c r="B1806" s="1"/>
  <c r="B1807" s="1"/>
  <c r="B1808" s="1"/>
  <c r="B1809" s="1"/>
  <c r="S10"/>
  <c r="S6" s="1"/>
  <c r="S7" s="1"/>
  <c r="R10" l="1"/>
  <c r="R6" s="1"/>
  <c r="R7" s="1"/>
  <c r="N10"/>
  <c r="N6" s="1"/>
  <c r="N7" s="1"/>
  <c r="M10"/>
  <c r="M6" s="1"/>
  <c r="M7" s="1"/>
  <c r="Q10"/>
  <c r="Q6" s="1"/>
  <c r="Q7" s="1"/>
  <c r="U10"/>
  <c r="U6" s="1"/>
  <c r="U7" s="1"/>
  <c r="B10"/>
  <c r="O10"/>
  <c r="O6" s="1"/>
  <c r="O7" s="1"/>
  <c r="T10"/>
  <c r="T6" s="1"/>
  <c r="T7" s="1"/>
  <c r="P10"/>
  <c r="P6" s="1"/>
  <c r="P7" s="1"/>
</calcChain>
</file>

<file path=xl/comments1.xml><?xml version="1.0" encoding="utf-8"?>
<comments xmlns="http://schemas.openxmlformats.org/spreadsheetml/2006/main">
  <authors>
    <author>Tim E. Cook</author>
  </authors>
  <commentList>
    <comment ref="J12" authorId="0">
      <text>
        <r>
          <rPr>
            <b/>
            <sz val="8"/>
            <color indexed="81"/>
            <rFont val="Tahoma"/>
            <family val="2"/>
          </rPr>
          <t>NOTE:  Conditional Formatting applied for duplicate values</t>
        </r>
      </text>
    </comment>
  </commentList>
</comments>
</file>

<file path=xl/sharedStrings.xml><?xml version="1.0" encoding="utf-8"?>
<sst xmlns="http://schemas.openxmlformats.org/spreadsheetml/2006/main" count="25482" uniqueCount="6388">
  <si>
    <t>Map</t>
  </si>
  <si>
    <t>Planet</t>
  </si>
  <si>
    <t>Datacron</t>
  </si>
  <si>
    <t>Beast</t>
  </si>
  <si>
    <t>Comment</t>
  </si>
  <si>
    <t>Location</t>
  </si>
  <si>
    <t>Tython</t>
  </si>
  <si>
    <t>The Gnarls</t>
  </si>
  <si>
    <t>Codex Name</t>
  </si>
  <si>
    <t>Rediscovering Tython</t>
  </si>
  <si>
    <t>Jedi Temple</t>
  </si>
  <si>
    <t>Rebuilding the Jedi Order</t>
  </si>
  <si>
    <t>Jedi Council</t>
  </si>
  <si>
    <t>Kalikori Village</t>
  </si>
  <si>
    <t>Flesh Raider Territory</t>
  </si>
  <si>
    <t>Tythonian War Droid</t>
  </si>
  <si>
    <t>The Forge</t>
  </si>
  <si>
    <t>Keeper of Truth</t>
  </si>
  <si>
    <t>Manka Cat</t>
  </si>
  <si>
    <t>Jedi Weapons</t>
  </si>
  <si>
    <t>Satele Shan</t>
  </si>
  <si>
    <t>Zabrak</t>
  </si>
  <si>
    <t>Num</t>
  </si>
  <si>
    <t>Ord Mantell</t>
  </si>
  <si>
    <t>Republic</t>
  </si>
  <si>
    <t>Fort Garnick</t>
  </si>
  <si>
    <t>Refugees of War</t>
  </si>
  <si>
    <t>Republic Military Ranks</t>
  </si>
  <si>
    <t>Rodian</t>
  </si>
  <si>
    <t>Northern Talloran</t>
  </si>
  <si>
    <t>Mannett Point</t>
  </si>
  <si>
    <t>Savrip Island</t>
  </si>
  <si>
    <t>Separatist Stonghold</t>
  </si>
  <si>
    <t>Split by Rebellion</t>
  </si>
  <si>
    <t>Ruled by Corruption</t>
  </si>
  <si>
    <t>Underworld Influences</t>
  </si>
  <si>
    <t>Separatist Movement</t>
  </si>
  <si>
    <t>Cathar</t>
  </si>
  <si>
    <t>Korriban</t>
  </si>
  <si>
    <t>Sith Academy</t>
  </si>
  <si>
    <t>Sith Titles</t>
  </si>
  <si>
    <t>Slavery in the Empire</t>
  </si>
  <si>
    <t>The Dark Council</t>
  </si>
  <si>
    <t>Shyrack</t>
  </si>
  <si>
    <t>Legacy of Tulak Hord</t>
  </si>
  <si>
    <t>Imperial Scholar</t>
  </si>
  <si>
    <t>The Red Engine</t>
  </si>
  <si>
    <t>Sith Weapons</t>
  </si>
  <si>
    <t>Tomb Raiders</t>
  </si>
  <si>
    <t>Sith Pureblood</t>
  </si>
  <si>
    <t>Abyssin</t>
  </si>
  <si>
    <t>Tomb of Tulak Hord</t>
  </si>
  <si>
    <t>Hutta</t>
  </si>
  <si>
    <t>Evocii History</t>
  </si>
  <si>
    <t>Evocii Exile</t>
  </si>
  <si>
    <t>Evocii Tribes</t>
  </si>
  <si>
    <t>Evocar</t>
  </si>
  <si>
    <t>Renegade Evocii</t>
  </si>
  <si>
    <t>Akk Dog</t>
  </si>
  <si>
    <t>Sewer Maintenance Tunnels</t>
  </si>
  <si>
    <t>Fa'atha's Palace</t>
  </si>
  <si>
    <t>Varl</t>
  </si>
  <si>
    <t>Hutt</t>
  </si>
  <si>
    <t>Heartless</t>
  </si>
  <si>
    <t>Evocii</t>
  </si>
  <si>
    <t>Ugnaught</t>
  </si>
  <si>
    <t>Czerka Corporation</t>
  </si>
  <si>
    <t>Coruscant</t>
  </si>
  <si>
    <t>Senate Tower, 1st Floor</t>
  </si>
  <si>
    <t>Republic Government</t>
  </si>
  <si>
    <t>Gree</t>
  </si>
  <si>
    <t>Gand</t>
  </si>
  <si>
    <t>SD-0</t>
  </si>
  <si>
    <t>Reconstruction of Coruscant</t>
  </si>
  <si>
    <t>Old Galactic Market - Concourse</t>
  </si>
  <si>
    <t>Old Galactic Market - Docks</t>
  </si>
  <si>
    <t>Black Sun Territory</t>
  </si>
  <si>
    <t>Justicar Territory</t>
  </si>
  <si>
    <t>The Works</t>
  </si>
  <si>
    <t>History of Coruscant</t>
  </si>
  <si>
    <t>Black Bisector</t>
  </si>
  <si>
    <t>Strategic Information Service</t>
  </si>
  <si>
    <t>Nautolan</t>
  </si>
  <si>
    <t>Dromund Kaas</t>
  </si>
  <si>
    <t>Spaceport Expanse</t>
  </si>
  <si>
    <t>The Spires of Victory</t>
  </si>
  <si>
    <t>Monument to Lord Ergast</t>
  </si>
  <si>
    <t>Mandalorians</t>
  </si>
  <si>
    <t>Hadra Forces</t>
  </si>
  <si>
    <t>Kaas City</t>
  </si>
  <si>
    <t>Revanite Camp</t>
  </si>
  <si>
    <t>Lord Grathan's Estate</t>
  </si>
  <si>
    <t>The First</t>
  </si>
  <si>
    <t>Grathan Forces</t>
  </si>
  <si>
    <t>Dark Temple Approach</t>
  </si>
  <si>
    <t>Revanite</t>
  </si>
  <si>
    <t>Sithspawn</t>
  </si>
  <si>
    <t>Rebelling Slaves</t>
  </si>
  <si>
    <t>Kubaz</t>
  </si>
  <si>
    <t>Taris</t>
  </si>
  <si>
    <t>Republic Resettlement Zone</t>
  </si>
  <si>
    <t>Republic Reconstruction</t>
  </si>
  <si>
    <t>Taris (pre-bombardment)</t>
  </si>
  <si>
    <t>Taris and Nonhumans</t>
  </si>
  <si>
    <t>Rakghoul Disease</t>
  </si>
  <si>
    <t>Jedi Civil War</t>
  </si>
  <si>
    <t>Pirates and Scavengers</t>
  </si>
  <si>
    <t>Subject Alpha</t>
  </si>
  <si>
    <t>Environment of Taris</t>
  </si>
  <si>
    <t>The Promised Ones</t>
  </si>
  <si>
    <t>Sinking City</t>
  </si>
  <si>
    <t>Brell Sediment</t>
  </si>
  <si>
    <t>Tularan Marsh</t>
  </si>
  <si>
    <t>Balmorra</t>
  </si>
  <si>
    <t>Gornith Canyon</t>
  </si>
  <si>
    <t>Balmorran Resistance</t>
  </si>
  <si>
    <t>Markaran Plains</t>
  </si>
  <si>
    <t>Heroic2+</t>
  </si>
  <si>
    <t>Grandfather</t>
  </si>
  <si>
    <t>Imperial Subjugation</t>
  </si>
  <si>
    <t>Balmorran Corporations</t>
  </si>
  <si>
    <t>Balmorran Pollution</t>
  </si>
  <si>
    <t>Imperial Military on Balmorra</t>
  </si>
  <si>
    <t>Tainted Zeldrate Mother</t>
  </si>
  <si>
    <t>Sundari Flatlands</t>
  </si>
  <si>
    <t>The Invasion of Balmorra</t>
  </si>
  <si>
    <t>Conqueror of Balmorra</t>
  </si>
  <si>
    <t>Darth Lachris</t>
  </si>
  <si>
    <t>Both</t>
  </si>
  <si>
    <t>Nar Shaddaa</t>
  </si>
  <si>
    <t>The Promenade</t>
  </si>
  <si>
    <t>Hutt Cartel</t>
  </si>
  <si>
    <t>Statue of Karagga the Unyielding</t>
  </si>
  <si>
    <t>Nikto Sector</t>
  </si>
  <si>
    <t>Red Light Sector</t>
  </si>
  <si>
    <t>Shadow Town</t>
  </si>
  <si>
    <t>Data Slicing</t>
  </si>
  <si>
    <t>The Spice Business</t>
  </si>
  <si>
    <t>Slave Trading on Nar Shaddaa</t>
  </si>
  <si>
    <t>Corellian Sector</t>
  </si>
  <si>
    <t>Duros Sector</t>
  </si>
  <si>
    <t>Network Access</t>
  </si>
  <si>
    <t>High Security Lockdown</t>
  </si>
  <si>
    <t>Network Security District</t>
  </si>
  <si>
    <t>The Exchange</t>
  </si>
  <si>
    <t>Battle Droid R4-GL</t>
  </si>
  <si>
    <t>Tatooine</t>
  </si>
  <si>
    <t>Anchorhead</t>
  </si>
  <si>
    <t>Mos Ila</t>
  </si>
  <si>
    <t>Womp Rat Fever</t>
  </si>
  <si>
    <t>Jundland</t>
  </si>
  <si>
    <t>Twin Suns</t>
  </si>
  <si>
    <t>Gamorrean</t>
  </si>
  <si>
    <t>Geonosian</t>
  </si>
  <si>
    <t>Jawa</t>
  </si>
  <si>
    <t>Imperial Reclamation Service</t>
  </si>
  <si>
    <t>Bantha</t>
  </si>
  <si>
    <t>Sand Demon</t>
  </si>
  <si>
    <t>Dune Sea</t>
  </si>
  <si>
    <t>Trapjaw</t>
  </si>
  <si>
    <t>Krayt Dragon</t>
  </si>
  <si>
    <t>Sand People</t>
  </si>
  <si>
    <t>Rakata</t>
  </si>
  <si>
    <t>Alderaan</t>
  </si>
  <si>
    <t>Aplais Coast</t>
  </si>
  <si>
    <t>House Organa</t>
  </si>
  <si>
    <t>House Thul</t>
  </si>
  <si>
    <t>Protective Manka Cat</t>
  </si>
  <si>
    <t>Kaamos Territory</t>
  </si>
  <si>
    <t>Noble Houses</t>
  </si>
  <si>
    <t>History of Alderaan</t>
  </si>
  <si>
    <t>Joiners and the Killik Hive Mind</t>
  </si>
  <si>
    <t>Alsakan Lowlands</t>
  </si>
  <si>
    <t>Juran Mountains</t>
  </si>
  <si>
    <t>Battle of Alderaan</t>
  </si>
  <si>
    <t>House Ulgo</t>
  </si>
  <si>
    <t>House Alde</t>
  </si>
  <si>
    <t>House Rist</t>
  </si>
  <si>
    <t>Ferocious Bolraida</t>
  </si>
  <si>
    <t>Glarus Valley</t>
  </si>
  <si>
    <t>Ulgo Siegebreaker</t>
  </si>
  <si>
    <t>House Panteer</t>
  </si>
  <si>
    <t>Thranta</t>
  </si>
  <si>
    <t>King's Pass</t>
  </si>
  <si>
    <t>Nerf</t>
  </si>
  <si>
    <t>Bugtown</t>
  </si>
  <si>
    <t>Republic Relations with Balmorra</t>
  </si>
  <si>
    <t>Starving Zeldrate</t>
  </si>
  <si>
    <t>The Barrager</t>
  </si>
  <si>
    <t>Title</t>
  </si>
  <si>
    <t>The 75th Legion</t>
  </si>
  <si>
    <t>The Ancient One</t>
  </si>
  <si>
    <t>Morgukai</t>
  </si>
  <si>
    <t>Tarisian Settlers</t>
  </si>
  <si>
    <t>Thana Vesh</t>
  </si>
  <si>
    <t>Quesh</t>
  </si>
  <si>
    <t>Three Families Palace</t>
  </si>
  <si>
    <t>Chem-Basin</t>
  </si>
  <si>
    <t>Broga's Palace</t>
  </si>
  <si>
    <t>Atmosphere of Quesh</t>
  </si>
  <si>
    <t>Rogue Cartel Warbot</t>
  </si>
  <si>
    <t>Hutt Neutrality</t>
  </si>
  <si>
    <t>Discovering Quesh Venom</t>
  </si>
  <si>
    <t>Military Adrenals</t>
  </si>
  <si>
    <t>Quesh Venom</t>
  </si>
  <si>
    <t>Moff Dracen</t>
  </si>
  <si>
    <t>General Korvan</t>
  </si>
  <si>
    <t>Hoth</t>
  </si>
  <si>
    <t>Icefall Plains</t>
  </si>
  <si>
    <t>Highmount Ridge</t>
  </si>
  <si>
    <t>Glacial Fissure</t>
  </si>
  <si>
    <t>Starship Graveyard</t>
  </si>
  <si>
    <t>Clabburn Tundra</t>
  </si>
  <si>
    <t>Hoth: No place for Vehicles</t>
  </si>
  <si>
    <t>Tauntaun</t>
  </si>
  <si>
    <t>Snowblind</t>
  </si>
  <si>
    <t>Salvaging Starships</t>
  </si>
  <si>
    <t>Gargath</t>
  </si>
  <si>
    <t>Imperial War Strategy: Quagmires</t>
  </si>
  <si>
    <t>Belsavis</t>
  </si>
  <si>
    <t>Minimum Security Section</t>
  </si>
  <si>
    <t>Belsavis Prison Break</t>
  </si>
  <si>
    <t>Belsavis Automated Security</t>
  </si>
  <si>
    <t>Belsavis Prison Personnel</t>
  </si>
  <si>
    <t>Belsavis Vaults</t>
  </si>
  <si>
    <t>Belsavis Prisoners</t>
  </si>
  <si>
    <t>Baspoor Glider</t>
  </si>
  <si>
    <t>Rift Lurker</t>
  </si>
  <si>
    <t>The Domination Experiments</t>
  </si>
  <si>
    <t>Voracious Varactyl</t>
  </si>
  <si>
    <t>Tamed Acklay Ravager</t>
  </si>
  <si>
    <t>Released Rancor</t>
  </si>
  <si>
    <t>High Security Section</t>
  </si>
  <si>
    <t>Maximum Security Section</t>
  </si>
  <si>
    <t>The Tomb</t>
  </si>
  <si>
    <t>The Primal Destroyer</t>
  </si>
  <si>
    <t>History of Belsavis Prison</t>
  </si>
  <si>
    <t>Rakata Technology</t>
  </si>
  <si>
    <t>Mind Trap</t>
  </si>
  <si>
    <t>Primeval Beasts</t>
  </si>
  <si>
    <t>Released Kintan Ancient</t>
  </si>
  <si>
    <t>The Imperial Guard</t>
  </si>
  <si>
    <t>The World Razer</t>
  </si>
  <si>
    <t>The Infinite Empire</t>
  </si>
  <si>
    <t>The Condemned</t>
  </si>
  <si>
    <t>New Men</t>
  </si>
  <si>
    <t>The Dread Masters</t>
  </si>
  <si>
    <t>Voss</t>
  </si>
  <si>
    <t>Voss-Ka</t>
  </si>
  <si>
    <t>The Old Paths</t>
  </si>
  <si>
    <t>Gormak Lands</t>
  </si>
  <si>
    <t>Nightmare Lands</t>
  </si>
  <si>
    <t>Pelath-Ri Marches</t>
  </si>
  <si>
    <t>The Imperial Attack on Voss</t>
  </si>
  <si>
    <t>The Three</t>
  </si>
  <si>
    <t>Mystics</t>
  </si>
  <si>
    <t>Voss Commandos</t>
  </si>
  <si>
    <t>Gormak Shamans</t>
  </si>
  <si>
    <t>Corellia</t>
  </si>
  <si>
    <t>Blastfield Shipyards</t>
  </si>
  <si>
    <t>Incorporation Islands</t>
  </si>
  <si>
    <t>Labor Valley</t>
  </si>
  <si>
    <t>Axial Park</t>
  </si>
  <si>
    <t>Government District</t>
  </si>
  <si>
    <t>Starship Manufacturing</t>
  </si>
  <si>
    <t>The Rocket Tram System</t>
  </si>
  <si>
    <t>History of Corellia</t>
  </si>
  <si>
    <t>Coronet City</t>
  </si>
  <si>
    <t>Corellian Government</t>
  </si>
  <si>
    <t>The Legislature</t>
  </si>
  <si>
    <t>The Green Jedi</t>
  </si>
  <si>
    <t>Ilum</t>
  </si>
  <si>
    <t>Forward Alien Camp</t>
  </si>
  <si>
    <t>Republic Base Camp</t>
  </si>
  <si>
    <t>Imperial Mining Camp</t>
  </si>
  <si>
    <t>Contested Crossroads</t>
  </si>
  <si>
    <t>Jedi Temple Ground</t>
  </si>
  <si>
    <t>Imperial Base Camp</t>
  </si>
  <si>
    <t>Starlit Pass</t>
  </si>
  <si>
    <t>Forward Republic Camp</t>
  </si>
  <si>
    <t>Ilum Crystals</t>
  </si>
  <si>
    <t>Pilgrimages to Ilum</t>
  </si>
  <si>
    <t>Darth Malgus</t>
  </si>
  <si>
    <t>Darth Arho</t>
  </si>
  <si>
    <t>Supreme Commander Rans</t>
  </si>
  <si>
    <t>Kaleesh Mercenaries</t>
  </si>
  <si>
    <t>Admiral Shai</t>
  </si>
  <si>
    <t>Grand Moff Regus</t>
  </si>
  <si>
    <t>Master Jaric Kaedan</t>
  </si>
  <si>
    <t>Bounty Collected</t>
  </si>
  <si>
    <t>Captured</t>
  </si>
  <si>
    <t>Killed</t>
  </si>
  <si>
    <t>Aja Novar</t>
  </si>
  <si>
    <t>D-3x</t>
  </si>
  <si>
    <t>Novane</t>
  </si>
  <si>
    <t>Sogan Sur</t>
  </si>
  <si>
    <t>T'rubba</t>
  </si>
  <si>
    <t>Uno Ensh</t>
  </si>
  <si>
    <t>Zinda Kent</t>
  </si>
  <si>
    <t>Type</t>
  </si>
  <si>
    <t>Henchman</t>
  </si>
  <si>
    <t>Name</t>
  </si>
  <si>
    <t>Crime Lord</t>
  </si>
  <si>
    <t>Grove the Destroyer</t>
  </si>
  <si>
    <t>Lord Trok</t>
  </si>
  <si>
    <t>Arkan</t>
  </si>
  <si>
    <t>Kreegan Ramar</t>
  </si>
  <si>
    <t>Claw</t>
  </si>
  <si>
    <t>Eryn Talosa</t>
  </si>
  <si>
    <t>Brogon</t>
  </si>
  <si>
    <t>Samoyan Bann</t>
  </si>
  <si>
    <t>Vicious Vorn Tiger</t>
  </si>
  <si>
    <t>-175,-2041</t>
  </si>
  <si>
    <t>418,1430</t>
  </si>
  <si>
    <t>1050,-621</t>
  </si>
  <si>
    <t>300,-200</t>
  </si>
  <si>
    <t>-412,-200</t>
  </si>
  <si>
    <t>-1484,1383</t>
  </si>
  <si>
    <t>-981,1813</t>
  </si>
  <si>
    <t>1342,1792</t>
  </si>
  <si>
    <t>1652,-93</t>
  </si>
  <si>
    <t>2307,-782</t>
  </si>
  <si>
    <t>Faction</t>
  </si>
  <si>
    <t>Organizations</t>
  </si>
  <si>
    <t>Smuggler</t>
  </si>
  <si>
    <t>House Teral</t>
  </si>
  <si>
    <t>Consular</t>
  </si>
  <si>
    <t>House Girard</t>
  </si>
  <si>
    <t>Bounty Hunter</t>
  </si>
  <si>
    <t>Lore</t>
  </si>
  <si>
    <t>House Baliss</t>
  </si>
  <si>
    <t>-2412,-407</t>
  </si>
  <si>
    <t>Head of Darth Bandon</t>
  </si>
  <si>
    <t>The Death Mark</t>
  </si>
  <si>
    <t>1776,-544</t>
  </si>
  <si>
    <t>Operation: Silverplate</t>
  </si>
  <si>
    <t>Jedi Diplomacy</t>
  </si>
  <si>
    <t>Locations</t>
  </si>
  <si>
    <t>The Glarus Valley</t>
  </si>
  <si>
    <t>The Juran Mountains</t>
  </si>
  <si>
    <t>The Elysium</t>
  </si>
  <si>
    <t>596,-143</t>
  </si>
  <si>
    <t>1305,1277</t>
  </si>
  <si>
    <t>1967,905</t>
  </si>
  <si>
    <t>Republic Privateer</t>
  </si>
  <si>
    <t>Paladin of House Organa</t>
  </si>
  <si>
    <t>Champion of House Thul</t>
  </si>
  <si>
    <t>Species</t>
  </si>
  <si>
    <t>Killik</t>
  </si>
  <si>
    <t>1180,1515</t>
  </si>
  <si>
    <t>Category</t>
  </si>
  <si>
    <t>Persons</t>
  </si>
  <si>
    <t>Nomar Organa</t>
  </si>
  <si>
    <t>Markus Thul</t>
  </si>
  <si>
    <t>General Gesselle Organa</t>
  </si>
  <si>
    <t>Captain Cormac</t>
  </si>
  <si>
    <t>Lord Nefarid</t>
  </si>
  <si>
    <t>Intelligence Profile: Vector Hyllus</t>
  </si>
  <si>
    <t>Bouris Ulgo</t>
  </si>
  <si>
    <t>Duke Kendoh</t>
  </si>
  <si>
    <t>Rehanna Rist</t>
  </si>
  <si>
    <t>Inquisitor</t>
  </si>
  <si>
    <t>Warrior</t>
  </si>
  <si>
    <t>Trooper</t>
  </si>
  <si>
    <t>865,-1420</t>
  </si>
  <si>
    <t>778,-774</t>
  </si>
  <si>
    <t>-2508,-427</t>
  </si>
  <si>
    <t>Galactic History 47: Naddist Rebels</t>
  </si>
  <si>
    <t>Galactic History 45: The Krath Cult</t>
  </si>
  <si>
    <t>-82,-268</t>
  </si>
  <si>
    <t>1107,80</t>
  </si>
  <si>
    <t>2190,-2019</t>
  </si>
  <si>
    <t>2721,2496</t>
  </si>
  <si>
    <t>Galactic History 44: The Jedi Nomi</t>
  </si>
  <si>
    <t>Galactic History 89: Capturing the Dread Masters</t>
  </si>
  <si>
    <t>Galactic History 88: The Unlikely Champion</t>
  </si>
  <si>
    <t>627,658</t>
  </si>
  <si>
    <t>966,-730</t>
  </si>
  <si>
    <t>697,-2639</t>
  </si>
  <si>
    <t>-783,1136</t>
  </si>
  <si>
    <t>791,-2171</t>
  </si>
  <si>
    <t>805,-2096</t>
  </si>
  <si>
    <t>Either faction</t>
  </si>
  <si>
    <t>1093,189</t>
  </si>
  <si>
    <t>206,-1300</t>
  </si>
  <si>
    <t>-1455,1394</t>
  </si>
  <si>
    <t>1357,1726</t>
  </si>
  <si>
    <t>846,1218</t>
  </si>
  <si>
    <t>271,1802</t>
  </si>
  <si>
    <t>-962,1170</t>
  </si>
  <si>
    <t>-1014,344</t>
  </si>
  <si>
    <t>1243,103</t>
  </si>
  <si>
    <t>-501,2014</t>
  </si>
  <si>
    <t>-136,2010</t>
  </si>
  <si>
    <t>-1663,1745</t>
  </si>
  <si>
    <t>-1459,1767</t>
  </si>
  <si>
    <t>-929,1528</t>
  </si>
  <si>
    <t>-928,1528</t>
  </si>
  <si>
    <t>-717,449</t>
  </si>
  <si>
    <t>-604,1650</t>
  </si>
  <si>
    <t>1263,678</t>
  </si>
  <si>
    <t>273,-200</t>
  </si>
  <si>
    <t>-21,1679</t>
  </si>
  <si>
    <t>Operation: Blackout</t>
  </si>
  <si>
    <t>-1900,1300</t>
  </si>
  <si>
    <t>Gran</t>
  </si>
  <si>
    <t>Colicoid</t>
  </si>
  <si>
    <t>-350,-290</t>
  </si>
  <si>
    <t>Kill queen</t>
  </si>
  <si>
    <t>Sobrik</t>
  </si>
  <si>
    <t>Outpost Victory</t>
  </si>
  <si>
    <t>Outpost Traken-4</t>
  </si>
  <si>
    <t>Okara Droid Factory</t>
  </si>
  <si>
    <t>Ghost Town</t>
  </si>
  <si>
    <t>Hazard Vault 305</t>
  </si>
  <si>
    <t>Balmorran Arms Factory</t>
  </si>
  <si>
    <t>Camp Jacent</t>
  </si>
  <si>
    <t>Camp Conquest</t>
  </si>
  <si>
    <t>-170,900</t>
  </si>
  <si>
    <t>-795,651</t>
  </si>
  <si>
    <t>-69,1306</t>
  </si>
  <si>
    <t>-1058,1543</t>
  </si>
  <si>
    <t>-224,1665</t>
  </si>
  <si>
    <t>-184,1743</t>
  </si>
  <si>
    <t>1284,698</t>
  </si>
  <si>
    <t>-1191,1122</t>
  </si>
  <si>
    <t>272,-12</t>
  </si>
  <si>
    <t>-1192,1128</t>
  </si>
  <si>
    <t>484,1952</t>
  </si>
  <si>
    <t>Commander Rylon</t>
  </si>
  <si>
    <t>Station Chief</t>
  </si>
  <si>
    <t>Major Bessiker</t>
  </si>
  <si>
    <t>Lieutenant Major Pirrell</t>
  </si>
  <si>
    <t>Malavai Quinn</t>
  </si>
  <si>
    <t>Admiral Ivernus</t>
  </si>
  <si>
    <t>Warren Sedoru</t>
  </si>
  <si>
    <t>Numen Brock</t>
  </si>
  <si>
    <t>Drei Orus</t>
  </si>
  <si>
    <t>Doc</t>
  </si>
  <si>
    <t>Tanno Vik</t>
  </si>
  <si>
    <t>Akaavi Spar</t>
  </si>
  <si>
    <t>Zenith</t>
  </si>
  <si>
    <t>65,1875</t>
  </si>
  <si>
    <t>398,1878</t>
  </si>
  <si>
    <t>Cunning+2</t>
  </si>
  <si>
    <t>1853,111</t>
  </si>
  <si>
    <t>Galactic History 28: The Battle at Primus Goluud</t>
  </si>
  <si>
    <t>-1017,1514</t>
  </si>
  <si>
    <t>Galactic History 32: Long Exile</t>
  </si>
  <si>
    <t>191,-346</t>
  </si>
  <si>
    <t>Strength+2</t>
  </si>
  <si>
    <t>Galactic History 31: The Ritual of Nathema</t>
  </si>
  <si>
    <t>Galactic History 30: Rise of the Sith Emperor</t>
  </si>
  <si>
    <t>-505,1990</t>
  </si>
  <si>
    <t>Willpower+4</t>
  </si>
  <si>
    <t>Galactic History 55: The Ascension of Exar Kun</t>
  </si>
  <si>
    <t>-779,2069</t>
  </si>
  <si>
    <t>730,2030</t>
  </si>
  <si>
    <t>-485,233</t>
  </si>
  <si>
    <t>Cunning+4</t>
  </si>
  <si>
    <t>Galactic History 56: The Brotherhood of the Sith</t>
  </si>
  <si>
    <t>Galactic History 53: The Conclave at Deneba</t>
  </si>
  <si>
    <t>-191,342</t>
  </si>
  <si>
    <t>-454,3469</t>
  </si>
  <si>
    <t>-364,1617</t>
  </si>
  <si>
    <t>471,907</t>
  </si>
  <si>
    <t>-797,2276</t>
  </si>
  <si>
    <t>-834,-1762</t>
  </si>
  <si>
    <t>514,1702</t>
  </si>
  <si>
    <t>-437,204</t>
  </si>
  <si>
    <t>Endurance+4</t>
  </si>
  <si>
    <t>Galactic History 69: The Mandalorian Wars</t>
  </si>
  <si>
    <t>-992,450</t>
  </si>
  <si>
    <t>-501,768</t>
  </si>
  <si>
    <t>Galactic History 72: The Fall of the Covenant</t>
  </si>
  <si>
    <t>Galactic History 68: The Mandalorians Return</t>
  </si>
  <si>
    <t>-785,1930</t>
  </si>
  <si>
    <t>Galactic History 71: The Muur Talisman</t>
  </si>
  <si>
    <t>-315y2172</t>
  </si>
  <si>
    <t>-1915,-476</t>
  </si>
  <si>
    <t>Master of the Burning Way</t>
  </si>
  <si>
    <t>Jailbreaker</t>
  </si>
  <si>
    <t>Lost Knowledge</t>
  </si>
  <si>
    <t>1139,267</t>
  </si>
  <si>
    <t>139,717</t>
  </si>
  <si>
    <t>-1340,-68</t>
  </si>
  <si>
    <t>-1086,-1390</t>
  </si>
  <si>
    <t>-464,-2618</t>
  </si>
  <si>
    <t>188,-3277</t>
  </si>
  <si>
    <t>Black Codex: Origins of the Star Cabal</t>
  </si>
  <si>
    <t>1039,1563</t>
  </si>
  <si>
    <t>-531,-2269</t>
  </si>
  <si>
    <t>773,615</t>
  </si>
  <si>
    <t>-703,-1507</t>
  </si>
  <si>
    <t>198,-2828</t>
  </si>
  <si>
    <t>1134,1366</t>
  </si>
  <si>
    <t>18,580</t>
  </si>
  <si>
    <t>Dagger Wing</t>
  </si>
  <si>
    <t>The Followers of the Hallow Voice</t>
  </si>
  <si>
    <t>501,495</t>
  </si>
  <si>
    <t>The Scourge</t>
  </si>
  <si>
    <t>Hallow Voice</t>
  </si>
  <si>
    <t>Pak Taldine</t>
  </si>
  <si>
    <t>Lord Ondorru</t>
  </si>
  <si>
    <t>Darth Ekkage</t>
  </si>
  <si>
    <t>The Mother Machine</t>
  </si>
  <si>
    <t>Intelligence Profile: SCORPIO</t>
  </si>
  <si>
    <t>Executor Krannus</t>
  </si>
  <si>
    <t>Captain Zale Barrows</t>
  </si>
  <si>
    <t>Skadge</t>
  </si>
  <si>
    <t>Ivory</t>
  </si>
  <si>
    <t>HK-51</t>
  </si>
  <si>
    <t>-166,495</t>
  </si>
  <si>
    <t>Blue Matrix Shard</t>
  </si>
  <si>
    <t>Green Matrix Shard, MGGS</t>
  </si>
  <si>
    <t>702,-1884</t>
  </si>
  <si>
    <t>Galactic History 61: The Brotherhood is Broken</t>
  </si>
  <si>
    <t>Galactic History 78: The Sith Triumvirate</t>
  </si>
  <si>
    <t>3140,-1790</t>
  </si>
  <si>
    <t>-2755,-2005</t>
  </si>
  <si>
    <t>Galactic History 80: A Return from Exile</t>
  </si>
  <si>
    <t>3425,-3209</t>
  </si>
  <si>
    <t>-2658,-3114</t>
  </si>
  <si>
    <t>Galactic History 81: The Battle of Telos Four</t>
  </si>
  <si>
    <t>Galactic History 62: The Great Sith War Ends</t>
  </si>
  <si>
    <t>-2425,-1063</t>
  </si>
  <si>
    <t>Galactic History 79: The Conclave at Katarr</t>
  </si>
  <si>
    <t>-2404,2948</t>
  </si>
  <si>
    <t>Conqueror of Corellia</t>
  </si>
  <si>
    <t>Liberator of Corellia</t>
  </si>
  <si>
    <t>Museum Republica</t>
  </si>
  <si>
    <t>Green Jedi Enclave</t>
  </si>
  <si>
    <t>The Guardian Holds</t>
  </si>
  <si>
    <t>Coronet Shipping</t>
  </si>
  <si>
    <t>Museum of Corellian Industry</t>
  </si>
  <si>
    <t>Coronet Zoo</t>
  </si>
  <si>
    <t>Republic Foundation Museum</t>
  </si>
  <si>
    <t>Beharen Droid Factory</t>
  </si>
  <si>
    <t>Tears of Taris</t>
  </si>
  <si>
    <t>The Bastion</t>
  </si>
  <si>
    <t>-2659,-2551</t>
  </si>
  <si>
    <t>488,-2239</t>
  </si>
  <si>
    <t>839,914</t>
  </si>
  <si>
    <t>-59,1585</t>
  </si>
  <si>
    <t>618,-2493</t>
  </si>
  <si>
    <t>2644,-2080</t>
  </si>
  <si>
    <t>Drall</t>
  </si>
  <si>
    <t>Selonian</t>
  </si>
  <si>
    <t>Corellian Engineering Corporation</t>
  </si>
  <si>
    <t>The Outer Rim Jedi Forces</t>
  </si>
  <si>
    <t>Corellian Corporate Council</t>
  </si>
  <si>
    <t>Corellian Security Force</t>
  </si>
  <si>
    <t>The Corellian Rebellion</t>
  </si>
  <si>
    <t>3774,-1535</t>
  </si>
  <si>
    <t>-1629,2145</t>
  </si>
  <si>
    <t>-3543,-2140</t>
  </si>
  <si>
    <t>2461,-3077</t>
  </si>
  <si>
    <t>-1670,2171</t>
  </si>
  <si>
    <t>597,947</t>
  </si>
  <si>
    <t>The Lucky Lancer</t>
  </si>
  <si>
    <t>Firestorm Lasers</t>
  </si>
  <si>
    <t>A Culture of Freedom</t>
  </si>
  <si>
    <t>The Bakvalen Family</t>
  </si>
  <si>
    <t>The Fall of Tol Braga</t>
  </si>
  <si>
    <t>-3173,-3220</t>
  </si>
  <si>
    <t>-1787,3278</t>
  </si>
  <si>
    <t>824,1183</t>
  </si>
  <si>
    <t>First-Class Corellian Bloodstripes</t>
  </si>
  <si>
    <t>The Kaggath</t>
  </si>
  <si>
    <t>Medal of Imperial Glory</t>
  </si>
  <si>
    <t>2930,-1934</t>
  </si>
  <si>
    <t>1427,-2799</t>
  </si>
  <si>
    <t>2377,-1905</t>
  </si>
  <si>
    <t>The Real Darmas Pollaran</t>
  </si>
  <si>
    <t>Darth Vowrawn</t>
  </si>
  <si>
    <t>Darbin Sull</t>
  </si>
  <si>
    <t>Commissioner Jonah Carter</t>
  </si>
  <si>
    <t>Darth Acharon</t>
  </si>
  <si>
    <t>Lord Skar</t>
  </si>
  <si>
    <t>Jedi Master Jun Seros</t>
  </si>
  <si>
    <t>Darth Charnus</t>
  </si>
  <si>
    <t>Darth Decimus</t>
  </si>
  <si>
    <t>General Hesker</t>
  </si>
  <si>
    <t>Chairman Harlon Fane</t>
  </si>
  <si>
    <t>The Entity</t>
  </si>
  <si>
    <t>General Aves</t>
  </si>
  <si>
    <t>Councillor Caicos</t>
  </si>
  <si>
    <t>Master Arfan Ramos</t>
  </si>
  <si>
    <t>The First Son</t>
  </si>
  <si>
    <t>Councillor Belos</t>
  </si>
  <si>
    <t>Darth Hadra</t>
  </si>
  <si>
    <t>Locke</t>
  </si>
  <si>
    <t>-3575,379</t>
  </si>
  <si>
    <t>Empire</t>
  </si>
  <si>
    <t>Endurance+2</t>
  </si>
  <si>
    <t>Yellow Matrix Shard</t>
  </si>
  <si>
    <t>Assembly Chamber</t>
  </si>
  <si>
    <t>-3036,2818</t>
  </si>
  <si>
    <t>Galactic History 06: The Infinite Empire Collapses</t>
  </si>
  <si>
    <t>905,4557</t>
  </si>
  <si>
    <t>-3729,161</t>
  </si>
  <si>
    <t>Galactic History 04: King Adas</t>
  </si>
  <si>
    <t>-3087,3030</t>
  </si>
  <si>
    <t>1021,3967</t>
  </si>
  <si>
    <t>Galactic History 05: Rise of the Infinite Empire</t>
  </si>
  <si>
    <t>Presence+2</t>
  </si>
  <si>
    <t>Galactic History 08: Hyperspace Cannons</t>
  </si>
  <si>
    <t>2320,1055</t>
  </si>
  <si>
    <t>2553,999</t>
  </si>
  <si>
    <t>1320,3968</t>
  </si>
  <si>
    <t>Salky Hound</t>
  </si>
  <si>
    <t>1055,4520</t>
  </si>
  <si>
    <t>-1056,-4693</t>
  </si>
  <si>
    <t>2499,1269</t>
  </si>
  <si>
    <t>2348,814</t>
  </si>
  <si>
    <t>2225,813</t>
  </si>
  <si>
    <t>Sullustan</t>
  </si>
  <si>
    <t>Old Galactic Market</t>
  </si>
  <si>
    <t>2441,978</t>
  </si>
  <si>
    <t>-1333,-4806</t>
  </si>
  <si>
    <t>-2804,3004</t>
  </si>
  <si>
    <t>-1137,-4067</t>
  </si>
  <si>
    <t>2241,861</t>
  </si>
  <si>
    <t>2658,1436</t>
  </si>
  <si>
    <t>1098,4063</t>
  </si>
  <si>
    <t>The Justicars</t>
  </si>
  <si>
    <t>Black Sun</t>
  </si>
  <si>
    <t>1326,3987</t>
  </si>
  <si>
    <t>-3310,-149</t>
  </si>
  <si>
    <t>Ships</t>
  </si>
  <si>
    <t>Senate Tower</t>
  </si>
  <si>
    <t>Jedi Temple Ruins</t>
  </si>
  <si>
    <t>General Garza</t>
  </si>
  <si>
    <t>Darmas Pollaran</t>
  </si>
  <si>
    <t>General Var Suthra</t>
  </si>
  <si>
    <t>Kira Carsen</t>
  </si>
  <si>
    <t>Darth Angral</t>
  </si>
  <si>
    <t>Corellian Defender</t>
  </si>
  <si>
    <t>Rendili Hyperworks BT-7</t>
  </si>
  <si>
    <t>Corellian XS Freighter</t>
  </si>
  <si>
    <t>2184,432</t>
  </si>
  <si>
    <t>-1902,532</t>
  </si>
  <si>
    <t>-1219,209</t>
  </si>
  <si>
    <t>Galactic History 22: The Second Great Schism</t>
  </si>
  <si>
    <t>Galactic History 20: Chancellor Blotus</t>
  </si>
  <si>
    <t>-793,1450</t>
  </si>
  <si>
    <t>Galactic History 18: The Hutt Cataclysms</t>
  </si>
  <si>
    <t>-187,1738</t>
  </si>
  <si>
    <t>Galactic History 21: The Birth of the Mandalorians</t>
  </si>
  <si>
    <t>581,798</t>
  </si>
  <si>
    <t>855,643</t>
  </si>
  <si>
    <t>222,1599</t>
  </si>
  <si>
    <t>Yozusk</t>
  </si>
  <si>
    <t>-208,1781</t>
  </si>
  <si>
    <t>Gundark</t>
  </si>
  <si>
    <t>769,699</t>
  </si>
  <si>
    <t>Sleen</t>
  </si>
  <si>
    <t>-400,949</t>
  </si>
  <si>
    <t>Jurgoran</t>
  </si>
  <si>
    <t>224,392</t>
  </si>
  <si>
    <t>Vine Cat</t>
  </si>
  <si>
    <t>-846,1449</t>
  </si>
  <si>
    <t>-339,171</t>
  </si>
  <si>
    <t>-174,115</t>
  </si>
  <si>
    <t>-1007,1169</t>
  </si>
  <si>
    <t>-350,1121</t>
  </si>
  <si>
    <t>The Blade of the Sith Executioner</t>
  </si>
  <si>
    <t>The Phobis Devices</t>
  </si>
  <si>
    <t>-308,-682</t>
  </si>
  <si>
    <t>-84,446</t>
  </si>
  <si>
    <t>-510,894</t>
  </si>
  <si>
    <t>-405,1544</t>
  </si>
  <si>
    <t>Revanites</t>
  </si>
  <si>
    <t>-496,697</t>
  </si>
  <si>
    <t>Chevin</t>
  </si>
  <si>
    <t>Duros</t>
  </si>
  <si>
    <t>Selkath</t>
  </si>
  <si>
    <t>Darth Jadus</t>
  </si>
  <si>
    <t>Kuat Drive Yards D5-Mantis</t>
  </si>
  <si>
    <t>X-70B Phantom</t>
  </si>
  <si>
    <t>Fury Interceptor</t>
  </si>
  <si>
    <t>Warrior, Inquisitor</t>
  </si>
  <si>
    <t>-29,-688</t>
  </si>
  <si>
    <t>Imperial Intelligence</t>
  </si>
  <si>
    <t>The Sith Sanctum</t>
  </si>
  <si>
    <t>The Mandalorian Enclave</t>
  </si>
  <si>
    <t>The Wilds</t>
  </si>
  <si>
    <t>The Citadel</t>
  </si>
  <si>
    <t>The Unfinished Colossus</t>
  </si>
  <si>
    <t>Revanite Compound</t>
  </si>
  <si>
    <t>Grathan Estate</t>
  </si>
  <si>
    <t>The Dark Temple</t>
  </si>
  <si>
    <t>101,-584</t>
  </si>
  <si>
    <t>-129,-582</t>
  </si>
  <si>
    <t>-191,283</t>
  </si>
  <si>
    <t>-328,-554</t>
  </si>
  <si>
    <t>469,1064</t>
  </si>
  <si>
    <t>-803,1141</t>
  </si>
  <si>
    <t>-637,1592</t>
  </si>
  <si>
    <t>-1763,426</t>
  </si>
  <si>
    <t>1039,-1243</t>
  </si>
  <si>
    <t>Galactic History 65: An Exile on Rhen Var</t>
  </si>
  <si>
    <t>Galactic History 64: The Kanz Disorders</t>
  </si>
  <si>
    <t>2837,-375</t>
  </si>
  <si>
    <t>Galactic History 66: The Jedi Covenant</t>
  </si>
  <si>
    <t>-738,1705</t>
  </si>
  <si>
    <t>3144,475</t>
  </si>
  <si>
    <t>World Boss</t>
  </si>
  <si>
    <t>-2099,392</t>
  </si>
  <si>
    <t>333,1075</t>
  </si>
  <si>
    <t>Wampa</t>
  </si>
  <si>
    <t>Icetromper</t>
  </si>
  <si>
    <t>-1710,-930</t>
  </si>
  <si>
    <t>Pantran Whitefang</t>
  </si>
  <si>
    <t>924,-138</t>
  </si>
  <si>
    <t>Skel</t>
  </si>
  <si>
    <t>-2852,1138</t>
  </si>
  <si>
    <t>-2822,-40</t>
  </si>
  <si>
    <t>Of the Bane Brigade</t>
  </si>
  <si>
    <t>Ice Wars Veteran</t>
  </si>
  <si>
    <t>-1864,1336</t>
  </si>
  <si>
    <t>The Scorekeeper</t>
  </si>
  <si>
    <t>-1216,-196</t>
  </si>
  <si>
    <t>1907,-266</t>
  </si>
  <si>
    <t>2343,-543</t>
  </si>
  <si>
    <t>-1235,863</t>
  </si>
  <si>
    <t>The Umbra Encrypter</t>
  </si>
  <si>
    <t>The White Maw Pirates</t>
  </si>
  <si>
    <t>Rift Alliance Coalition Forces</t>
  </si>
  <si>
    <t>Chiss Expansionary Defense Force</t>
  </si>
  <si>
    <t>Talz</t>
  </si>
  <si>
    <t>Ortolan</t>
  </si>
  <si>
    <t>Whiterock Wastes</t>
  </si>
  <si>
    <t>Crescent Canyon Facility</t>
  </si>
  <si>
    <t>Tromper Crags Geothermal Plant</t>
  </si>
  <si>
    <t>Chilling Death Spire</t>
  </si>
  <si>
    <t>Star of Coruscant</t>
  </si>
  <si>
    <t>-3336,-1288</t>
  </si>
  <si>
    <t>-1514,975</t>
  </si>
  <si>
    <t>-2266,-472</t>
  </si>
  <si>
    <t>-1942,-1045</t>
  </si>
  <si>
    <t>-998,-27</t>
  </si>
  <si>
    <t>-3109,-508</t>
  </si>
  <si>
    <t>597,-885</t>
  </si>
  <si>
    <t>181,-155</t>
  </si>
  <si>
    <t>-901,-925</t>
  </si>
  <si>
    <t>2891,459</t>
  </si>
  <si>
    <t>2889,-98</t>
  </si>
  <si>
    <t>Reneget Vause</t>
  </si>
  <si>
    <t>Guardsman Lassicar</t>
  </si>
  <si>
    <t>Leeha Narezz</t>
  </si>
  <si>
    <t>Lieutenant Felix Iresso</t>
  </si>
  <si>
    <t>Sergeant Fideltin Rusk</t>
  </si>
  <si>
    <t>Shai Tenna</t>
  </si>
  <si>
    <t>Broonmark</t>
  </si>
  <si>
    <t>Talos Drellik</t>
  </si>
  <si>
    <t>Captain Valon</t>
  </si>
  <si>
    <t>Master Wyellett</t>
  </si>
  <si>
    <t>Sergeant Yuun</t>
  </si>
  <si>
    <t>Blizz</t>
  </si>
  <si>
    <t>Aim+2</t>
  </si>
  <si>
    <t>-300,-21</t>
  </si>
  <si>
    <t>Bounty Hunter, or Agent</t>
  </si>
  <si>
    <t>-9,319</t>
  </si>
  <si>
    <t>Galactic History 02: Ancient Civilizations</t>
  </si>
  <si>
    <t>648,-107</t>
  </si>
  <si>
    <t>Galactic History 01: The Architects</t>
  </si>
  <si>
    <t>-96,861</t>
  </si>
  <si>
    <t>Xuvva</t>
  </si>
  <si>
    <t>296,28</t>
  </si>
  <si>
    <t>-186,420</t>
  </si>
  <si>
    <t>Chemilizard</t>
  </si>
  <si>
    <t>-88,-127</t>
  </si>
  <si>
    <t>473,673</t>
  </si>
  <si>
    <t>The Great Hunt</t>
  </si>
  <si>
    <t>-140,419</t>
  </si>
  <si>
    <t>-98,911</t>
  </si>
  <si>
    <t>57,675</t>
  </si>
  <si>
    <t>81,430</t>
  </si>
  <si>
    <t>707,692</t>
  </si>
  <si>
    <t>551,576</t>
  </si>
  <si>
    <t>-197,782</t>
  </si>
  <si>
    <t>591,-2008</t>
  </si>
  <si>
    <t>Bog People</t>
  </si>
  <si>
    <t>-976,-816</t>
  </si>
  <si>
    <t>-281,424</t>
  </si>
  <si>
    <t>615,679</t>
  </si>
  <si>
    <t>Keeper</t>
  </si>
  <si>
    <t>Braden</t>
  </si>
  <si>
    <t>Tarro Blood</t>
  </si>
  <si>
    <t>Intelligence Profile: The Red Blade</t>
  </si>
  <si>
    <t>Intelligence Profile: Kaliyo Djannis</t>
  </si>
  <si>
    <t>Mako</t>
  </si>
  <si>
    <t>Jiguuna</t>
  </si>
  <si>
    <t>Hutta Swamps</t>
  </si>
  <si>
    <t>Rust Yards</t>
  </si>
  <si>
    <t>The Old Muckworks</t>
  </si>
  <si>
    <t>-432,290</t>
  </si>
  <si>
    <t>-525,510</t>
  </si>
  <si>
    <t>-248,487</t>
  </si>
  <si>
    <t>426,293</t>
  </si>
  <si>
    <t>-413,56</t>
  </si>
  <si>
    <t>434,679</t>
  </si>
  <si>
    <t>Galactic History 85: The Purge of the Dark Council</t>
  </si>
  <si>
    <t>543,544</t>
  </si>
  <si>
    <t>Galactic History 83: The Republic Rebuilds</t>
  </si>
  <si>
    <t>920,1075</t>
  </si>
  <si>
    <t>Galactic History 84: The G0-T0 Coup</t>
  </si>
  <si>
    <t>107,-72</t>
  </si>
  <si>
    <t>Galactic History 87: A Wayward Apprentice</t>
  </si>
  <si>
    <t>304,-1568</t>
  </si>
  <si>
    <t>308,-380</t>
  </si>
  <si>
    <t>89,594</t>
  </si>
  <si>
    <t>667,-349</t>
  </si>
  <si>
    <t>128,857</t>
  </si>
  <si>
    <t>270,-28</t>
  </si>
  <si>
    <t>-446,-696</t>
  </si>
  <si>
    <t>datapad on ground by wall</t>
  </si>
  <si>
    <t>box by rock</t>
  </si>
  <si>
    <t>47,685</t>
  </si>
  <si>
    <t>579,-503</t>
  </si>
  <si>
    <t>1151,177</t>
  </si>
  <si>
    <t>The Ilum Temple</t>
  </si>
  <si>
    <t>Fort Salvo</t>
  </si>
  <si>
    <t>Kath Hound</t>
  </si>
  <si>
    <t>Bogwing</t>
  </si>
  <si>
    <t>-112,-116</t>
  </si>
  <si>
    <t>660,-174</t>
  </si>
  <si>
    <t>Willpower+2</t>
  </si>
  <si>
    <t>Red Matrix Shard</t>
  </si>
  <si>
    <t>529,65</t>
  </si>
  <si>
    <t>Galactic History 15: Mandalore</t>
  </si>
  <si>
    <t>150,78</t>
  </si>
  <si>
    <t>Galactic History 17: The Duinuogwuin Contention</t>
  </si>
  <si>
    <t>-55,379</t>
  </si>
  <si>
    <t>Acolyte</t>
  </si>
  <si>
    <t>The Beast of Marka Ragnos</t>
  </si>
  <si>
    <t>-130,-120</t>
  </si>
  <si>
    <t>597,29</t>
  </si>
  <si>
    <t>352,-322</t>
  </si>
  <si>
    <t>-432,64</t>
  </si>
  <si>
    <t>-453,-36</t>
  </si>
  <si>
    <t>-418,12</t>
  </si>
  <si>
    <t>44,489</t>
  </si>
  <si>
    <t>248,403</t>
  </si>
  <si>
    <t>-298,65</t>
  </si>
  <si>
    <t>-418,21</t>
  </si>
  <si>
    <t>-342,-2</t>
  </si>
  <si>
    <t>28,-173</t>
  </si>
  <si>
    <t>-270,-91</t>
  </si>
  <si>
    <t>Dashade</t>
  </si>
  <si>
    <t>Valley of the Dark Lords</t>
  </si>
  <si>
    <t>Tomb of Ajunta Pall</t>
  </si>
  <si>
    <t>Tomb of Marka Ragnos</t>
  </si>
  <si>
    <t>Tomb of Naga Sadow</t>
  </si>
  <si>
    <t>63,-16</t>
  </si>
  <si>
    <t>436,-80</t>
  </si>
  <si>
    <t>-21,72</t>
  </si>
  <si>
    <t>-19,-73</t>
  </si>
  <si>
    <t>Overseer Tremel</t>
  </si>
  <si>
    <t>Overseer Harkun</t>
  </si>
  <si>
    <t>Lord Zash</t>
  </si>
  <si>
    <t>Darth Baras</t>
  </si>
  <si>
    <t>Vette</t>
  </si>
  <si>
    <t>Khem Val</t>
  </si>
  <si>
    <t>-271,-94</t>
  </si>
  <si>
    <t>-276,-60</t>
  </si>
  <si>
    <t>25,-570</t>
  </si>
  <si>
    <t>Aim+3</t>
  </si>
  <si>
    <t>Presence+3</t>
  </si>
  <si>
    <t>Strength+3</t>
  </si>
  <si>
    <t>Galactic History 33: Dromund Kaas</t>
  </si>
  <si>
    <t>-3362,-3316</t>
  </si>
  <si>
    <t>Galactic History 34: The Discovery of Ryll</t>
  </si>
  <si>
    <t>1958,3288</t>
  </si>
  <si>
    <t>Galactic History 35: The Gank Massacres</t>
  </si>
  <si>
    <t>2930,400</t>
  </si>
  <si>
    <t>2017,2441</t>
  </si>
  <si>
    <t>Galactic History 36: The Quarren-Mon Calamari War</t>
  </si>
  <si>
    <t>1781,3084</t>
  </si>
  <si>
    <t>Galactic History 07: The First Spaceflights</t>
  </si>
  <si>
    <t>Epic Enemies</t>
  </si>
  <si>
    <t>2000,2880</t>
  </si>
  <si>
    <t>4249,224</t>
  </si>
  <si>
    <t>Vrblther</t>
  </si>
  <si>
    <t>Shadow Hunter</t>
  </si>
  <si>
    <t>Scourge of the Underworld</t>
  </si>
  <si>
    <t>-3538,-1355</t>
  </si>
  <si>
    <t>datapad in planter</t>
  </si>
  <si>
    <t>Gen'Dai</t>
  </si>
  <si>
    <t>-3674,-1345</t>
  </si>
  <si>
    <t>-3286,-3072</t>
  </si>
  <si>
    <t>1254,-2779</t>
  </si>
  <si>
    <t>2461,3150</t>
  </si>
  <si>
    <t>1319,2635</t>
  </si>
  <si>
    <t>3232,-3369</t>
  </si>
  <si>
    <t>Exo-Technology</t>
  </si>
  <si>
    <t>Power Guards</t>
  </si>
  <si>
    <t>Operation: Glass Echo</t>
  </si>
  <si>
    <t>M1-4X</t>
  </si>
  <si>
    <t>Tharan Cedrax</t>
  </si>
  <si>
    <t>Lord Rathari</t>
  </si>
  <si>
    <t>Halidrell Setsyn</t>
  </si>
  <si>
    <t>Lord Sadic</t>
  </si>
  <si>
    <t>Drooga the Hutt</t>
  </si>
  <si>
    <t>Jonas Balkar</t>
  </si>
  <si>
    <t>Bowdaar</t>
  </si>
  <si>
    <t>Intelligence Profile: Watcher X</t>
  </si>
  <si>
    <t>Destris Veran and Rylee Dray</t>
  </si>
  <si>
    <t>The Eidolon</t>
  </si>
  <si>
    <t>2151,2876</t>
  </si>
  <si>
    <t>-1183,-753</t>
  </si>
  <si>
    <t>Club Vertica Casino</t>
  </si>
  <si>
    <t>Star Cluster Casino</t>
  </si>
  <si>
    <t>Upper Industrial Sector</t>
  </si>
  <si>
    <t>Lower Industrial Sector</t>
  </si>
  <si>
    <t>-867,-1003</t>
  </si>
  <si>
    <t>-3851,-3199</t>
  </si>
  <si>
    <t>3341,-3073</t>
  </si>
  <si>
    <t>2546,2624</t>
  </si>
  <si>
    <t>-1974,2840</t>
  </si>
  <si>
    <t>Galactic History 14: The Fall of Tion</t>
  </si>
  <si>
    <t>778,133</t>
  </si>
  <si>
    <t>-971,201</t>
  </si>
  <si>
    <t>Galactic History 13: The First Great Schism</t>
  </si>
  <si>
    <t>-660,-561</t>
  </si>
  <si>
    <t>Galactic History 12: The Birth of the Republic</t>
  </si>
  <si>
    <t>Razoronn</t>
  </si>
  <si>
    <t>Savrip</t>
  </si>
  <si>
    <t>Gapillian Grazer</t>
  </si>
  <si>
    <t>596,-509</t>
  </si>
  <si>
    <t>649,185</t>
  </si>
  <si>
    <t>-657,-524</t>
  </si>
  <si>
    <t>242,-43</t>
  </si>
  <si>
    <t>100,-60</t>
  </si>
  <si>
    <t>Kel Dor</t>
  </si>
  <si>
    <t>Mon Calamari</t>
  </si>
  <si>
    <t>241,-51</t>
  </si>
  <si>
    <t>738,446</t>
  </si>
  <si>
    <t>Smuggling 101</t>
  </si>
  <si>
    <t>334,-138</t>
  </si>
  <si>
    <t>127,-51</t>
  </si>
  <si>
    <t>Havoc Squad</t>
  </si>
  <si>
    <t>Republic Special Forces</t>
  </si>
  <si>
    <t>Drelliad Village</t>
  </si>
  <si>
    <t>Talloran Village</t>
  </si>
  <si>
    <t>Fort Garnik</t>
  </si>
  <si>
    <t>Oradam Village</t>
  </si>
  <si>
    <t>Separatist Stronghold</t>
  </si>
  <si>
    <t>-171,-868</t>
  </si>
  <si>
    <t>121,13</t>
  </si>
  <si>
    <t>458,25</t>
  </si>
  <si>
    <t>135,-123</t>
  </si>
  <si>
    <t>574,355</t>
  </si>
  <si>
    <t>-229,21</t>
  </si>
  <si>
    <t>-558,6</t>
  </si>
  <si>
    <t>-813,49</t>
  </si>
  <si>
    <t>Skavak</t>
  </si>
  <si>
    <t>Rogun the Butcher</t>
  </si>
  <si>
    <t>Commander Harron Tavus</t>
  </si>
  <si>
    <t>Corso Riggs</t>
  </si>
  <si>
    <t>Aric Jorgan</t>
  </si>
  <si>
    <t>Endurance+4, takes 2</t>
  </si>
  <si>
    <t>425,-132</t>
  </si>
  <si>
    <t>Galactic History 60: The Destruction of Ossus</t>
  </si>
  <si>
    <t>557,1422</t>
  </si>
  <si>
    <t>207,773</t>
  </si>
  <si>
    <t>300,200</t>
  </si>
  <si>
    <t>Kill  a Venomous Lobel</t>
  </si>
  <si>
    <t>Lobel</t>
  </si>
  <si>
    <t>-192,651</t>
  </si>
  <si>
    <t>Harvorisk</t>
  </si>
  <si>
    <t>-32,-337</t>
  </si>
  <si>
    <t>556,290</t>
  </si>
  <si>
    <t>Trinthan Prowler</t>
  </si>
  <si>
    <t>379,57</t>
  </si>
  <si>
    <t>Venom Drinker</t>
  </si>
  <si>
    <t>Venomous</t>
  </si>
  <si>
    <t>508,122</t>
  </si>
  <si>
    <t>795,-330</t>
  </si>
  <si>
    <t>The Quake</t>
  </si>
  <si>
    <t>144,777</t>
  </si>
  <si>
    <t>1002,1271</t>
  </si>
  <si>
    <t>Yuna Bore Venom Mine</t>
  </si>
  <si>
    <t>Republic Operational Headquarters</t>
  </si>
  <si>
    <t>Quesh Venom Refinery</t>
  </si>
  <si>
    <t>Quesh Imperial Outpost</t>
  </si>
  <si>
    <t>Adrenal Synthesis Factory</t>
  </si>
  <si>
    <t>Grancha Lakand Venom Mine</t>
  </si>
  <si>
    <t>Chem-Basin Mine</t>
  </si>
  <si>
    <t>Imperial Garrison</t>
  </si>
  <si>
    <t>Three Families War Camp</t>
  </si>
  <si>
    <t>walk though gate</t>
  </si>
  <si>
    <t>314,609</t>
  </si>
  <si>
    <t>-294,970</t>
  </si>
  <si>
    <t>679,-595</t>
  </si>
  <si>
    <t>-146,223</t>
  </si>
  <si>
    <t>1001,1813</t>
  </si>
  <si>
    <t>839,476</t>
  </si>
  <si>
    <t>590,1266</t>
  </si>
  <si>
    <t>484,1872</t>
  </si>
  <si>
    <t>800,-345</t>
  </si>
  <si>
    <t>Green Matrix Shart, takes 2 players</t>
  </si>
  <si>
    <t>x</t>
  </si>
  <si>
    <t>-362,-227</t>
  </si>
  <si>
    <t>-1515,-253</t>
  </si>
  <si>
    <t>Galactic History 23: The Sith Order Begins</t>
  </si>
  <si>
    <t>Galactic History 27: The Great Hyperspace War</t>
  </si>
  <si>
    <t>1059,1039</t>
  </si>
  <si>
    <t>1047,454</t>
  </si>
  <si>
    <t>Galactic History 24: Empress Teta</t>
  </si>
  <si>
    <t>Galactic History 25: Two Rivals</t>
  </si>
  <si>
    <t>1187,-571</t>
  </si>
  <si>
    <t>Galactic History 48: The Audiences on Onderon</t>
  </si>
  <si>
    <t>Galactic History 50: Basilisk</t>
  </si>
  <si>
    <t>444,-772</t>
  </si>
  <si>
    <t>Galactic History 52: Exar Kun Faces Korriban</t>
  </si>
  <si>
    <t>-643,1606</t>
  </si>
  <si>
    <t>-455,791</t>
  </si>
  <si>
    <t>-800,-656</t>
  </si>
  <si>
    <t>Mandalorian Bane</t>
  </si>
  <si>
    <t>Scorcher of Worlds</t>
  </si>
  <si>
    <t>1169,896</t>
  </si>
  <si>
    <t>Varactyl</t>
  </si>
  <si>
    <t>Nexu</t>
  </si>
  <si>
    <t>-633,1230</t>
  </si>
  <si>
    <t>Nekghoul</t>
  </si>
  <si>
    <t>Rakghoul</t>
  </si>
  <si>
    <t>1591,587</t>
  </si>
  <si>
    <t>-1128,902</t>
  </si>
  <si>
    <t>-1352,411</t>
  </si>
  <si>
    <t>-600,40</t>
  </si>
  <si>
    <t>-340,-250</t>
  </si>
  <si>
    <t>kill  a Bogstalker Shrieker</t>
  </si>
  <si>
    <t>Bogstalker</t>
  </si>
  <si>
    <t>-685,840</t>
  </si>
  <si>
    <t>-280,1100</t>
  </si>
  <si>
    <t>994,858</t>
  </si>
  <si>
    <t>-451,45</t>
  </si>
  <si>
    <t>Cathar Settlers</t>
  </si>
  <si>
    <t>56,-145</t>
  </si>
  <si>
    <t>709,292</t>
  </si>
  <si>
    <t>-1,453</t>
  </si>
  <si>
    <t>805,-148</t>
  </si>
  <si>
    <t>291,-74</t>
  </si>
  <si>
    <t>1204,-613</t>
  </si>
  <si>
    <t>-1996,528</t>
  </si>
  <si>
    <t>-608,-139</t>
  </si>
  <si>
    <t>484,-598</t>
  </si>
  <si>
    <t>near Statue</t>
  </si>
  <si>
    <t>-1032,-23</t>
  </si>
  <si>
    <t>Geroya Be Haran</t>
  </si>
  <si>
    <t>Elara Dorne</t>
  </si>
  <si>
    <t>Doctor Godera</t>
  </si>
  <si>
    <t>Cin Tykan</t>
  </si>
  <si>
    <t>Governor Saresh</t>
  </si>
  <si>
    <t>Beryl Thorne</t>
  </si>
  <si>
    <t>Torian Cadera</t>
  </si>
  <si>
    <t>Jicoln Cadera</t>
  </si>
  <si>
    <t>Lieutenant Pierce</t>
  </si>
  <si>
    <t>SIS Dossier: Doctor Eckard Lokin</t>
  </si>
  <si>
    <t>Ashara Zavros</t>
  </si>
  <si>
    <t>-1783,803</t>
  </si>
  <si>
    <t>Reclamation Base</t>
  </si>
  <si>
    <t>Dynamet General</t>
  </si>
  <si>
    <t>Endar Spire</t>
  </si>
  <si>
    <t>Transport Station Five</t>
  </si>
  <si>
    <t>-2002,602</t>
  </si>
  <si>
    <t>267,-141</t>
  </si>
  <si>
    <t>-384,-370</t>
  </si>
  <si>
    <t>-217,-88</t>
  </si>
  <si>
    <t>-81,665</t>
  </si>
  <si>
    <t>282,595</t>
  </si>
  <si>
    <t>1170,505</t>
  </si>
  <si>
    <t>392,-4</t>
  </si>
  <si>
    <t>1177,-166</t>
  </si>
  <si>
    <t>na</t>
  </si>
  <si>
    <t>The Sacking of Coruscant</t>
  </si>
  <si>
    <t>2595,1189</t>
  </si>
  <si>
    <t>Advozse</t>
  </si>
  <si>
    <t>Dealers Den Cantina?</t>
  </si>
  <si>
    <t>side room, box onfloor</t>
  </si>
  <si>
    <t>1196,4309</t>
  </si>
  <si>
    <t>Column Labels</t>
  </si>
  <si>
    <t>Grand Total</t>
  </si>
  <si>
    <t>Row Labels</t>
  </si>
  <si>
    <t>Count of Category</t>
  </si>
  <si>
    <t>Bug</t>
  </si>
  <si>
    <t>-1776,-870</t>
  </si>
  <si>
    <t>-2391,-1381</t>
  </si>
  <si>
    <t>Galactic History 40: Czerka Discovers Kashyyyk</t>
  </si>
  <si>
    <t>2115,-596</t>
  </si>
  <si>
    <t>Galactic History 42: The Nevoota Extinction</t>
  </si>
  <si>
    <t>Galactic History 39: The Third Great Schism</t>
  </si>
  <si>
    <t>727,3134</t>
  </si>
  <si>
    <t>2140,-3671</t>
  </si>
  <si>
    <t>Galactic History 41: The Droid Rights Movement</t>
  </si>
  <si>
    <t>-628,-30</t>
  </si>
  <si>
    <t>Galactic History 38: The Tyrant of Onderon</t>
  </si>
  <si>
    <t>World Boss, trigger is Skull</t>
  </si>
  <si>
    <t>SIS Operative</t>
  </si>
  <si>
    <t>Primeval Explorer</t>
  </si>
  <si>
    <t>Sandtusker</t>
  </si>
  <si>
    <t>-1876,-1556</t>
  </si>
  <si>
    <t>Dewback</t>
  </si>
  <si>
    <t>Reek</t>
  </si>
  <si>
    <t>Scyk</t>
  </si>
  <si>
    <t>Womp Rat</t>
  </si>
  <si>
    <t>Duneclaw</t>
  </si>
  <si>
    <t>Rill</t>
  </si>
  <si>
    <t>1221,-312</t>
  </si>
  <si>
    <t>849,615</t>
  </si>
  <si>
    <t>1308,-857</t>
  </si>
  <si>
    <t>1020,-237</t>
  </si>
  <si>
    <t>-1332,-1615</t>
  </si>
  <si>
    <t>-642,-1490</t>
  </si>
  <si>
    <t>1960,-625</t>
  </si>
  <si>
    <t>1817,731</t>
  </si>
  <si>
    <t>Lightspring</t>
  </si>
  <si>
    <t>The Wound</t>
  </si>
  <si>
    <t>The Dune Sea</t>
  </si>
  <si>
    <t>1012,-820</t>
  </si>
  <si>
    <t>-560,-1608</t>
  </si>
  <si>
    <t>373,-731</t>
  </si>
  <si>
    <t>90,282</t>
  </si>
  <si>
    <t>The Ghost Cell</t>
  </si>
  <si>
    <t>1519,165</t>
  </si>
  <si>
    <t>626,-2546</t>
  </si>
  <si>
    <t>1009,-2744</t>
  </si>
  <si>
    <t>-2442,-728</t>
  </si>
  <si>
    <t>ceramic bowl</t>
  </si>
  <si>
    <t>-1226,-786</t>
  </si>
  <si>
    <t>Operation: Stoneduster</t>
  </si>
  <si>
    <t>Shock Drum</t>
  </si>
  <si>
    <t>History of Tatooine</t>
  </si>
  <si>
    <t>Operation: Ghostbreaker</t>
  </si>
  <si>
    <t>Sand Rot</t>
  </si>
  <si>
    <t>Jedi Cultural Immersion</t>
  </si>
  <si>
    <t>The Sarlacc</t>
  </si>
  <si>
    <t>-1398,-2032</t>
  </si>
  <si>
    <t>Tyresius Lokai</t>
  </si>
  <si>
    <t>Lord Praven</t>
  </si>
  <si>
    <t>The Lady of Pain</t>
  </si>
  <si>
    <t>Mayor Klerren</t>
  </si>
  <si>
    <t>Giago Hixan</t>
  </si>
  <si>
    <t>Master Yonlach</t>
  </si>
  <si>
    <t>Andronikos Revel</t>
  </si>
  <si>
    <t>Sharack Breev</t>
  </si>
  <si>
    <t>-33,-102</t>
  </si>
  <si>
    <t>-93,922</t>
  </si>
  <si>
    <t>Galactic History 11: The Tionese Face the Hutt Empire</t>
  </si>
  <si>
    <t>Galactic History 09: The Force Wars</t>
  </si>
  <si>
    <t>-648,-72</t>
  </si>
  <si>
    <t>Galactic History 10: The Tion Cluster</t>
  </si>
  <si>
    <t>Knight, Consular</t>
  </si>
  <si>
    <t>-379,-225</t>
  </si>
  <si>
    <t>Guid</t>
  </si>
  <si>
    <t>-772,254</t>
  </si>
  <si>
    <t>-96,-925</t>
  </si>
  <si>
    <t>Uxibeast</t>
  </si>
  <si>
    <t>Horranth</t>
  </si>
  <si>
    <t>Terentatek</t>
  </si>
  <si>
    <t>Wingmaw</t>
  </si>
  <si>
    <t>Flashpoint</t>
  </si>
  <si>
    <t>Kill Unleased Maelstrom Terentatek</t>
  </si>
  <si>
    <t>201,-1152</t>
  </si>
  <si>
    <t>126,-345</t>
  </si>
  <si>
    <t>-231,-47</t>
  </si>
  <si>
    <t>15,1569</t>
  </si>
  <si>
    <t>-420,-435</t>
  </si>
  <si>
    <t>349,-503</t>
  </si>
  <si>
    <t>115,-857</t>
  </si>
  <si>
    <t>-427,-508</t>
  </si>
  <si>
    <t>The Principles of Rajivari</t>
  </si>
  <si>
    <t>-278,-438</t>
  </si>
  <si>
    <t>Yuon Par</t>
  </si>
  <si>
    <t>Syo Bakarn</t>
  </si>
  <si>
    <t>Orgus Din</t>
  </si>
  <si>
    <t>T7-01</t>
  </si>
  <si>
    <t>Qyzen Fess</t>
  </si>
  <si>
    <t>Knight</t>
  </si>
  <si>
    <t>438,-842</t>
  </si>
  <si>
    <t>127,-442</t>
  </si>
  <si>
    <t>Tythos Ridge</t>
  </si>
  <si>
    <t>Ruins of Kaleth</t>
  </si>
  <si>
    <t>The Chamber of Speech</t>
  </si>
  <si>
    <t>-144,-1009</t>
  </si>
  <si>
    <t>-300,-437</t>
  </si>
  <si>
    <t>155,-221</t>
  </si>
  <si>
    <t>214,-130</t>
  </si>
  <si>
    <t>-368,-21</t>
  </si>
  <si>
    <t>-235,1558</t>
  </si>
  <si>
    <t>-1005,120</t>
  </si>
  <si>
    <t>Galactic History 75: The Jedi Civil War</t>
  </si>
  <si>
    <t>2144,-840</t>
  </si>
  <si>
    <t>-29,372</t>
  </si>
  <si>
    <t>Galactic History 77: A Return to the Unknown Regions</t>
  </si>
  <si>
    <t>Galactic History 74: Revan and Malak Fall</t>
  </si>
  <si>
    <t>515,175</t>
  </si>
  <si>
    <t>Galactic History 76: Revan is Remade</t>
  </si>
  <si>
    <t>655,2049</t>
  </si>
  <si>
    <t>Galactic History 73: The Battle of Malachor Five</t>
  </si>
  <si>
    <t>-1950,-2220</t>
  </si>
  <si>
    <t>Ambassador of the Empire</t>
  </si>
  <si>
    <t>Ambassador of the Republic</t>
  </si>
  <si>
    <t>Vorantikus</t>
  </si>
  <si>
    <t>Cyberbeasts</t>
  </si>
  <si>
    <t>1187,-322</t>
  </si>
  <si>
    <t>Mawvorr</t>
  </si>
  <si>
    <t>720,390</t>
  </si>
  <si>
    <t>656,1595</t>
  </si>
  <si>
    <t>182,2282</t>
  </si>
  <si>
    <t>168,2608</t>
  </si>
  <si>
    <t>438,-211</t>
  </si>
  <si>
    <t>Gormak</t>
  </si>
  <si>
    <t>Gormak and Voss Origins</t>
  </si>
  <si>
    <t>-892,-1178</t>
  </si>
  <si>
    <t>Dream-Walking</t>
  </si>
  <si>
    <t>The Voice of the Emperor</t>
  </si>
  <si>
    <t>The Forbidden Ritual</t>
  </si>
  <si>
    <t>The Deep Cradle</t>
  </si>
  <si>
    <t>Law and Order on Voss</t>
  </si>
  <si>
    <t>Black Codex: Operation: Shining Man</t>
  </si>
  <si>
    <t>Potential Mystics</t>
  </si>
  <si>
    <t>Shrine of Healing</t>
  </si>
  <si>
    <t>Gormegan-1</t>
  </si>
  <si>
    <t>The Step of Harmony</t>
  </si>
  <si>
    <t>The Ruined City</t>
  </si>
  <si>
    <t>The Gormak Cannon</t>
  </si>
  <si>
    <t>Gorma-Koss</t>
  </si>
  <si>
    <t>Alien Enclave</t>
  </si>
  <si>
    <t>The Dark Heart</t>
  </si>
  <si>
    <t>-1952,-1703</t>
  </si>
  <si>
    <t>-258,253</t>
  </si>
  <si>
    <t>36,2522</t>
  </si>
  <si>
    <t>72,343</t>
  </si>
  <si>
    <t>274,2230</t>
  </si>
  <si>
    <t>403,1728</t>
  </si>
  <si>
    <t>-145,-113</t>
  </si>
  <si>
    <t>922,-835</t>
  </si>
  <si>
    <t>2052,-26</t>
  </si>
  <si>
    <t>Darth Serevin</t>
  </si>
  <si>
    <t>Lokir-Ka</t>
  </si>
  <si>
    <t>Ambassador Jannik</t>
  </si>
  <si>
    <t>Lord Torius</t>
  </si>
  <si>
    <t>Tala-Reh</t>
  </si>
  <si>
    <t>Jokull</t>
  </si>
  <si>
    <t>Ambassador Yoran</t>
  </si>
  <si>
    <t>Gaden-Ko</t>
  </si>
  <si>
    <t>Lord Fulminiss</t>
  </si>
  <si>
    <t>Madaga-Ru</t>
  </si>
  <si>
    <t>General Thelonia Redrish</t>
  </si>
  <si>
    <t>Jela Reneke</t>
  </si>
  <si>
    <t>Senator Evran</t>
  </si>
  <si>
    <t>-1004,-771</t>
  </si>
  <si>
    <t>Bty Hunter</t>
  </si>
  <si>
    <t>Imp Agent</t>
  </si>
  <si>
    <t>Agent</t>
  </si>
  <si>
    <t>Worm Food</t>
  </si>
  <si>
    <t>Ithorian</t>
  </si>
  <si>
    <t>Makeb</t>
  </si>
  <si>
    <t>Kaleesh</t>
  </si>
  <si>
    <t>Devaronian</t>
  </si>
  <si>
    <t>smuggler</t>
  </si>
  <si>
    <t>Patch Note</t>
  </si>
  <si>
    <t>History of Makeb</t>
  </si>
  <si>
    <t>Avesta Plantation</t>
  </si>
  <si>
    <t>2465,1234</t>
  </si>
  <si>
    <t>Barbed Ginx</t>
  </si>
  <si>
    <t>Underwalker</t>
  </si>
  <si>
    <t>Exoboar</t>
  </si>
  <si>
    <t>Isotope-5 Droids</t>
  </si>
  <si>
    <t>Pterathki</t>
  </si>
  <si>
    <t>Yara</t>
  </si>
  <si>
    <t>Makrin Creeper</t>
  </si>
  <si>
    <t>Vrake</t>
  </si>
  <si>
    <t>Subteroth</t>
  </si>
  <si>
    <t>Talaos City</t>
  </si>
  <si>
    <t>Stronghold One</t>
  </si>
  <si>
    <t>The Hutt Conquest of Makeb</t>
  </si>
  <si>
    <t>The Hutt Cartel Alliance</t>
  </si>
  <si>
    <t>Disaster on Makeb</t>
  </si>
  <si>
    <t>Isotope-5</t>
  </si>
  <si>
    <t>The Ark</t>
  </si>
  <si>
    <t>Gravity Hooks</t>
  </si>
  <si>
    <t>State of the War: Imperial Retrenchment</t>
  </si>
  <si>
    <t>Mining on Makeb</t>
  </si>
  <si>
    <t>Alien Initiatives</t>
  </si>
  <si>
    <t>Operational Briefing: Makeb Strike Team</t>
  </si>
  <si>
    <t>Atmosphere of Makeb</t>
  </si>
  <si>
    <t>Supreme Chancellor Saresh</t>
  </si>
  <si>
    <t>Darth Marr</t>
  </si>
  <si>
    <t>Szajin, the Hutt Archon</t>
  </si>
  <si>
    <t>The Avesta Family</t>
  </si>
  <si>
    <t>Under-Moff Bensen</t>
  </si>
  <si>
    <t>-2949,-2428</t>
  </si>
  <si>
    <t>Solida Hesk's Estate</t>
  </si>
  <si>
    <t>2522,1354</t>
  </si>
  <si>
    <t>Volcanic Mesa</t>
  </si>
  <si>
    <t>-2556,2797</t>
  </si>
  <si>
    <t>Underwalker Drone</t>
  </si>
  <si>
    <t>Frinn Mesa</t>
  </si>
  <si>
    <t>-2824,-2578</t>
  </si>
  <si>
    <t>946,1966</t>
  </si>
  <si>
    <t>Trained Exoboard Mauler</t>
  </si>
  <si>
    <t>Khobisho Attach Hound</t>
  </si>
  <si>
    <t>Howler</t>
  </si>
  <si>
    <t>Scavenging Wingmaw</t>
  </si>
  <si>
    <t>Trained Justicar Hound</t>
  </si>
  <si>
    <t>Lethargic Sleen</t>
  </si>
  <si>
    <t>Savage Vine Cat</t>
  </si>
  <si>
    <t>Deadly Whitefang Stalker</t>
  </si>
  <si>
    <t>Venomous Chemilizard</t>
  </si>
  <si>
    <t>Xuvva Scavenger</t>
  </si>
  <si>
    <t>Wild Tuk'ata, also on Nar Shaddaa</t>
  </si>
  <si>
    <t>Elder Vrblther, in H4+ area</t>
  </si>
  <si>
    <t>Greater Gapillian Grazer</t>
  </si>
  <si>
    <t>Shallow Bay Razoronn</t>
  </si>
  <si>
    <t>Savrip Champion</t>
  </si>
  <si>
    <t>Feral Harvorisk</t>
  </si>
  <si>
    <t>Diseased Havrap</t>
  </si>
  <si>
    <t>Savage Trinthan Prowler</t>
  </si>
  <si>
    <t>Bogstalker Drone</t>
  </si>
  <si>
    <t>Ferrazid Scavenger</t>
  </si>
  <si>
    <t>Ferrazid Hunter</t>
  </si>
  <si>
    <t>Mutated Nekghoul Horror</t>
  </si>
  <si>
    <t>Prowling Nexu</t>
  </si>
  <si>
    <t>Prowling Varactyl</t>
  </si>
  <si>
    <t>Cliffside Sunrunner (Duneclaw)</t>
  </si>
  <si>
    <t>Frenzied Scyk</t>
  </si>
  <si>
    <t>Corpse-eater Womp Rat</t>
  </si>
  <si>
    <t>Rockhide Wraid</t>
  </si>
  <si>
    <t>Greater Guid</t>
  </si>
  <si>
    <t>Horranth Matriarch</t>
  </si>
  <si>
    <t>Vorantikus Patriarch</t>
  </si>
  <si>
    <t>Gundark Lifetaker</t>
  </si>
  <si>
    <t>2048,-1800</t>
  </si>
  <si>
    <t>Gravity Hook 7</t>
  </si>
  <si>
    <t>-3363,379</t>
  </si>
  <si>
    <t>993,2275</t>
  </si>
  <si>
    <t>Abandoned Mining Mesa</t>
  </si>
  <si>
    <t>-2458,1639</t>
  </si>
  <si>
    <t>Savage Yara</t>
  </si>
  <si>
    <t>Perekta Mesa</t>
  </si>
  <si>
    <t>-2011,4278</t>
  </si>
  <si>
    <t>1252,2094</t>
  </si>
  <si>
    <t>Roaming Makrin</t>
  </si>
  <si>
    <t>-3100,-2562</t>
  </si>
  <si>
    <t>1025,2177</t>
  </si>
  <si>
    <t>Hulking Vrake</t>
  </si>
  <si>
    <t>-2482,2866</t>
  </si>
  <si>
    <t>-2175,2592</t>
  </si>
  <si>
    <t>Underworld Carnivore Pack Leader</t>
  </si>
  <si>
    <t>3958,-68</t>
  </si>
  <si>
    <t>-3282,-254</t>
  </si>
  <si>
    <t>885,2205</t>
  </si>
  <si>
    <t>datapad on crate</t>
  </si>
  <si>
    <t>datapad on table</t>
  </si>
  <si>
    <t>-3179,-2438</t>
  </si>
  <si>
    <t>4040,86</t>
  </si>
  <si>
    <t>-3288,-128</t>
  </si>
  <si>
    <t>Plaque just off elevator by mission terminal</t>
  </si>
  <si>
    <t>Cartel Mining Mesa</t>
  </si>
  <si>
    <t>-311,2958</t>
  </si>
  <si>
    <t>-837,2120</t>
  </si>
  <si>
    <t>Plaque by Computer terminal, bunker 33</t>
  </si>
  <si>
    <t>-3275,-76</t>
  </si>
  <si>
    <t>2623,861</t>
  </si>
  <si>
    <t>-3281,-135</t>
  </si>
  <si>
    <t>-917,-1031</t>
  </si>
  <si>
    <t>Lower Promenade</t>
  </si>
  <si>
    <t>datapad on bench, near Debtor and Debt Collector</t>
  </si>
  <si>
    <t>Togruta</t>
  </si>
  <si>
    <t>-350,-548</t>
  </si>
  <si>
    <t>Arcona</t>
  </si>
  <si>
    <t>-1042,-845</t>
  </si>
  <si>
    <t>lower right spice lab</t>
  </si>
  <si>
    <t>Bugged</t>
  </si>
  <si>
    <t>-522,668</t>
  </si>
  <si>
    <t>Nemro Palace Cantina</t>
  </si>
  <si>
    <t>-732,2172</t>
  </si>
  <si>
    <t>Kill Kaleesh Abesmi'jar</t>
  </si>
  <si>
    <t>Kill Anomid Vivisectionist</t>
  </si>
  <si>
    <t>-207,2001</t>
  </si>
  <si>
    <t>-2064,-1586</t>
  </si>
  <si>
    <t>-917,-1048</t>
  </si>
  <si>
    <t>-1614,918</t>
  </si>
  <si>
    <t>Trandoshan</t>
  </si>
  <si>
    <t>kill Trandoshan Jaga'kornath</t>
  </si>
  <si>
    <t>Weequay</t>
  </si>
  <si>
    <t>-1083,-701</t>
  </si>
  <si>
    <t>Planets</t>
  </si>
  <si>
    <t>kill Fa'athra merc</t>
  </si>
  <si>
    <t>datapad near Ta'rahg (Heavy Armor Vendor)</t>
  </si>
  <si>
    <t>Nikto</t>
  </si>
  <si>
    <t>Vorn Tiger</t>
  </si>
  <si>
    <t>Bolraida</t>
  </si>
  <si>
    <t>-409,1776</t>
  </si>
  <si>
    <t>Plaque by fountain</t>
  </si>
  <si>
    <t>-1510,206</t>
  </si>
  <si>
    <t>banner in cave, start -1590,-690</t>
  </si>
  <si>
    <t>Zeldrate</t>
  </si>
  <si>
    <t>-1540,-1000</t>
  </si>
  <si>
    <t>890,2070</t>
  </si>
  <si>
    <t>Bormu</t>
  </si>
  <si>
    <t>Mutated Colicoid</t>
  </si>
  <si>
    <t>approach only</t>
  </si>
  <si>
    <t>Computer Terminal, enter -281,2038</t>
  </si>
  <si>
    <t>Acklay</t>
  </si>
  <si>
    <t>Lurker</t>
  </si>
  <si>
    <t>Rancor</t>
  </si>
  <si>
    <t>Kintan Crusher</t>
  </si>
  <si>
    <t>dead Esh-ka body on rocks</t>
  </si>
  <si>
    <t>Ancient Prison Caverns</t>
  </si>
  <si>
    <t>Big fat pillow on ground</t>
  </si>
  <si>
    <t>Plaque by wall</t>
  </si>
  <si>
    <t>Plaque at base of statue</t>
  </si>
  <si>
    <t>Plaque at base of wall</t>
  </si>
  <si>
    <t>The Battle of Hoth</t>
  </si>
  <si>
    <t>Panel on tractor crane</t>
  </si>
  <si>
    <t>Oricon</t>
  </si>
  <si>
    <t>847,-347</t>
  </si>
  <si>
    <t>-445,-360</t>
  </si>
  <si>
    <t>1679,-3425</t>
  </si>
  <si>
    <t>610,3578</t>
  </si>
  <si>
    <t>END</t>
  </si>
  <si>
    <t>Kar'wa</t>
  </si>
  <si>
    <t>Giant Spear</t>
  </si>
  <si>
    <t>-92,-136</t>
  </si>
  <si>
    <t>Darth Acina</t>
  </si>
  <si>
    <t>Talos City</t>
  </si>
  <si>
    <t>Aboro/Brakan Mesa</t>
  </si>
  <si>
    <t>The Sanctuary</t>
  </si>
  <si>
    <t>Telemur Mesa</t>
  </si>
  <si>
    <t>Westwater Settlements</t>
  </si>
  <si>
    <t>Bilinguis</t>
  </si>
  <si>
    <t>CC-121</t>
  </si>
  <si>
    <t>Grim Tooth</t>
  </si>
  <si>
    <t>J’virgo N’yen &amp; Nigh Kris</t>
  </si>
  <si>
    <t>Ka’pkar</t>
  </si>
  <si>
    <t>L’raak</t>
  </si>
  <si>
    <t>Master Suz-Anz</t>
  </si>
  <si>
    <t>RG-L8R</t>
  </si>
  <si>
    <t>Tumble Weed</t>
  </si>
  <si>
    <t>4107,-252</t>
  </si>
  <si>
    <t>-2882,-2736</t>
  </si>
  <si>
    <t>-1324,-1732</t>
  </si>
  <si>
    <t>-3967,-1932</t>
  </si>
  <si>
    <t>bug</t>
  </si>
  <si>
    <t>Obtained =</t>
  </si>
  <si>
    <t>Total =</t>
  </si>
  <si>
    <t>-165,654</t>
  </si>
  <si>
    <t>-2050,-765</t>
  </si>
  <si>
    <t>Box in snow</t>
  </si>
  <si>
    <t>Poisonwater Mining Operation</t>
  </si>
  <si>
    <t>Panel on chimmy wall</t>
  </si>
  <si>
    <t>triangle banner by door, outside</t>
  </si>
  <si>
    <t>Three Families Palace grounds</t>
  </si>
  <si>
    <t>The Spike</t>
  </si>
  <si>
    <t>-3588,-1605</t>
  </si>
  <si>
    <t>kill a Lumbering Rakghoul</t>
  </si>
  <si>
    <t>875,140</t>
  </si>
  <si>
    <t>-57,106</t>
  </si>
  <si>
    <t>MCR-99 Droid Hunt with Macrobinoculars</t>
  </si>
  <si>
    <t>-419,-1713</t>
  </si>
  <si>
    <t>datapad by tree stump</t>
  </si>
  <si>
    <t>Box inside Kings Hall</t>
  </si>
  <si>
    <t>datapad on ground</t>
  </si>
  <si>
    <t>-94,-326</t>
  </si>
  <si>
    <t>324,-141</t>
  </si>
  <si>
    <t>-1972,-1622</t>
  </si>
  <si>
    <t>Plaque by Statue</t>
  </si>
  <si>
    <t>datapad, on ground, in corner</t>
  </si>
  <si>
    <t>Evaluated Rakgoul Plague</t>
  </si>
  <si>
    <t>-2340,2681</t>
  </si>
  <si>
    <t>Fleet</t>
  </si>
  <si>
    <t>Appearance Designer</t>
  </si>
  <si>
    <t>Cartel Bazzar</t>
  </si>
  <si>
    <t>Section X</t>
  </si>
  <si>
    <t>34,1974</t>
  </si>
  <si>
    <t>The Fatality Crash</t>
  </si>
  <si>
    <t>PVP</t>
  </si>
  <si>
    <t>Space</t>
  </si>
  <si>
    <t>Cartel Market</t>
  </si>
  <si>
    <t>Beta Social</t>
  </si>
  <si>
    <t>Guide</t>
  </si>
  <si>
    <t>Galactic History 37: Freedon Nadd</t>
  </si>
  <si>
    <t>Galactic History 43: The Great Droid Revolution</t>
  </si>
  <si>
    <t>Galactic History 63: The Terentatek Hunt</t>
  </si>
  <si>
    <t>Galactic History 67: Mandalore the Ultimate</t>
  </si>
  <si>
    <t>Galactic History 70: The Covenant Acts</t>
  </si>
  <si>
    <t>Ancient Pylons</t>
  </si>
  <si>
    <t>Ancient Pylons (Hard Mode)</t>
  </si>
  <si>
    <t>Ancient Pylons (Nightmare Mode)</t>
  </si>
  <si>
    <t>Annihilation Droid XRR-3</t>
  </si>
  <si>
    <t>Annihilation Droid XRR-3 (Hard Mode)</t>
  </si>
  <si>
    <t>Annihilation Droid XRR-3 (Nightmare Mode)</t>
  </si>
  <si>
    <t>Annihilator 6K-A2</t>
  </si>
  <si>
    <t>Asation Station (Timed Run)</t>
  </si>
  <si>
    <t xml:space="preserve">Battlelord Kreshan </t>
  </si>
  <si>
    <t>Bonethrasher</t>
  </si>
  <si>
    <t>Bonethrasher (Hard Mode)</t>
  </si>
  <si>
    <t>Bonethrasher (Nightmare Mode)</t>
  </si>
  <si>
    <t>Colonel Vorgath (Hard)</t>
  </si>
  <si>
    <t>Colonel Vorgath (Nightmare)</t>
  </si>
  <si>
    <t>Complete Hutt Hospitality in two hours on nightmare mode</t>
  </si>
  <si>
    <t>Darth Ikoral</t>
  </si>
  <si>
    <t>Darth Malgus (Hard Mode)</t>
  </si>
  <si>
    <t xml:space="preserve">Darth Serevin (Hard Mode) </t>
  </si>
  <si>
    <t>Darvannis (Timed Run)</t>
  </si>
  <si>
    <t>Denova (Timed Run)</t>
  </si>
  <si>
    <t>Doctor Lorrick (Hard)</t>
  </si>
  <si>
    <t>Doctor Lorrick (Normal)</t>
  </si>
  <si>
    <t>Dread Master Styrak (Hard)</t>
  </si>
  <si>
    <t>Dread Master Styrak (Nightmare)</t>
  </si>
  <si>
    <t>Dread Master Styrak (Story)</t>
  </si>
  <si>
    <t>Dreadful Entity</t>
  </si>
  <si>
    <t>Dreadtooth</t>
  </si>
  <si>
    <t>Dreadtooth (Corrupted)</t>
  </si>
  <si>
    <t>Dreadtooth (Frenzied)</t>
  </si>
  <si>
    <t>Dreadtooth (Nightmarish)</t>
  </si>
  <si>
    <t>Firebrand and Stormcaller Tanks (Hard)</t>
  </si>
  <si>
    <t>Firebrand and Stormcaller Tanks (Nightmare)</t>
  </si>
  <si>
    <t>Firebrand and Stormcaller Tanks (Story)</t>
  </si>
  <si>
    <t>Foreman Crusher</t>
  </si>
  <si>
    <t>Foreman Crusher (Hard Mode)</t>
  </si>
  <si>
    <t>Foreman Crusher (Nightmare Mode)</t>
  </si>
  <si>
    <t>G4-B3 Heavy Fabricator</t>
  </si>
  <si>
    <t>G4-B3 Heavy Fabricator (Hard Mode)</t>
  </si>
  <si>
    <t>G4-B3 Heavy Fabricator (Nightmare Mode)</t>
  </si>
  <si>
    <t>General Edikar</t>
  </si>
  <si>
    <t>General Edikar (Hard Mode)</t>
  </si>
  <si>
    <t>Gharj</t>
  </si>
  <si>
    <t>Gharj (Hard Mode)</t>
  </si>
  <si>
    <t>Gharj (Nightmare Mode)</t>
  </si>
  <si>
    <t>Grand Moff Kilran</t>
  </si>
  <si>
    <t>Grand Moff Kilran (Hard Mode)</t>
  </si>
  <si>
    <t>Gravak'k</t>
  </si>
  <si>
    <t>Jarg and Sorno</t>
  </si>
  <si>
    <t>Jarg and Sorno (Hard Mode)</t>
  </si>
  <si>
    <t>Jarg and Sorno (Nightmare Mode)</t>
  </si>
  <si>
    <t>Karagga the Unyielding</t>
  </si>
  <si>
    <t>Karagga the Unyielding (Hard Mode)</t>
  </si>
  <si>
    <t>Karagga the Unyielding (Nightmare Mode)</t>
  </si>
  <si>
    <t>Kephess the Undying (Hard)</t>
  </si>
  <si>
    <t>Kephess the Undying (Nightmare)</t>
  </si>
  <si>
    <t>Kephess the Undying (Story)</t>
  </si>
  <si>
    <t>Mavrix Varad</t>
  </si>
  <si>
    <t>Mentor (Hard Mode)</t>
  </si>
  <si>
    <t>Olok the Shadow (Hard)</t>
  </si>
  <si>
    <t>Olok the Shadow (Nightmare)</t>
  </si>
  <si>
    <t>Olok the Shadow (Story)</t>
  </si>
  <si>
    <t>Operator IX (Nightmare)</t>
  </si>
  <si>
    <t>Operator IX (Story)</t>
  </si>
  <si>
    <t>Soa</t>
  </si>
  <si>
    <t>Soa (Hard Mode)</t>
  </si>
  <si>
    <t>Survived Annihilation Droid XRR-3 (Hard Mode)</t>
  </si>
  <si>
    <t>Survived Annihilation Droid XRR-3 (Nightmare Mode)</t>
  </si>
  <si>
    <t>Survived Annihilation Droid XRR-3 (Normal Mode)</t>
  </si>
  <si>
    <t>Survived Bonethrasher (Hard Mode)</t>
  </si>
  <si>
    <t>Survived Bonethrasher (Nightmare Mode)</t>
  </si>
  <si>
    <t>Survived Bonethrasher (Normal Mode)</t>
  </si>
  <si>
    <t>Survived Colonel Vorgath (Hard)</t>
  </si>
  <si>
    <t>Survived Colonel Vorgath (Nightmare)</t>
  </si>
  <si>
    <t>Survived Colonel Vorgath (Story)</t>
  </si>
  <si>
    <t>Survived Firebrand and Stormcaller Tanks (Hard)</t>
  </si>
  <si>
    <t>Survived Firebrand and Stormcaller Tanks (Nightmare)</t>
  </si>
  <si>
    <t>Survived Firebrand and Stormcaller Tanks (Story)</t>
  </si>
  <si>
    <t>Survived Foreman Crusher (Hard Mode)</t>
  </si>
  <si>
    <t>Survived Foreman Crusher (Nightmare Mode)</t>
  </si>
  <si>
    <t>Survived Foreman Crusher (Normal Mode)</t>
  </si>
  <si>
    <t>Survived G4-B3 Heavy Fabricator (Hard Mode)</t>
  </si>
  <si>
    <t>Survived G4-B3 Heavy Fabricator (Nightmare Mode)</t>
  </si>
  <si>
    <t>Survived G4-B3 Heavy Fabricator (Normal Mode)</t>
  </si>
  <si>
    <t>Survived Gharj (Hard Mode)</t>
  </si>
  <si>
    <t>Survived Gharj (Nightmare Mode)</t>
  </si>
  <si>
    <t>Survived Gharj (Normal Mode)</t>
  </si>
  <si>
    <t>Survived Jarg and Sorno (Hard Mode)</t>
  </si>
  <si>
    <t>Survived Jarg and Sorno (Nightmare Mode)</t>
  </si>
  <si>
    <t>Survived Jarg and Sorno (Normal Mode)</t>
  </si>
  <si>
    <t>Survived Karagga the Unyielding (Hard Mode)</t>
  </si>
  <si>
    <t>Survived Karagga the Unyielding (Nightmare Mode)</t>
  </si>
  <si>
    <t>Survived Karagga the Unyielding (Normal Mode)</t>
  </si>
  <si>
    <t>Survived Kephess the Undying (Hard)</t>
  </si>
  <si>
    <t>Survived Kephess the Undying (Nightmare)</t>
  </si>
  <si>
    <t>Survived Kephess the Undying (Story)</t>
  </si>
  <si>
    <t>Survived Operator IX (Hard)</t>
  </si>
  <si>
    <t>Survived Operator IX (Nightmare)</t>
  </si>
  <si>
    <t>Survived Operator IX (Story)</t>
  </si>
  <si>
    <t>Survived Soa (Hard Mode)</t>
  </si>
  <si>
    <t>Survived Soa (Nightmare Mode)</t>
  </si>
  <si>
    <t>Survived Soa (Normal Mode)</t>
  </si>
  <si>
    <t>Survived the Ancient Pylons (Hard Mode)</t>
  </si>
  <si>
    <t>Survived the Ancient Pylons (Nightmare Mode)</t>
  </si>
  <si>
    <t>Survived the Ancient Pylons (Normal Mode)</t>
  </si>
  <si>
    <t>Survived the Dread Guards (Hard)</t>
  </si>
  <si>
    <t>Survived The Dread Guards (Nightmare)</t>
  </si>
  <si>
    <t>Survived The Dread Guards (Story)</t>
  </si>
  <si>
    <t>Survived the Infernal Council (Hard Mode)</t>
  </si>
  <si>
    <t>Survived the Infernal Council (Nightmare Mode)</t>
  </si>
  <si>
    <t>Survived the Infernal Council (Normal Mode)</t>
  </si>
  <si>
    <t>Survived The Terror from Beyond (Hard)</t>
  </si>
  <si>
    <t>Survived The Terror from Beyond (Story)</t>
  </si>
  <si>
    <t>Survived TheTerror from Beyond (Nightmare)</t>
  </si>
  <si>
    <t>Survived Warlord Kephess (Hard)</t>
  </si>
  <si>
    <t>Survived Warlord Kephess (Nightmare)</t>
  </si>
  <si>
    <t>Survived Warlord Kephess (Story)</t>
  </si>
  <si>
    <t>Survived Writhing Horror (Hard)</t>
  </si>
  <si>
    <t>Survived Writhing Horror (Nightmare)</t>
  </si>
  <si>
    <t>Survived Writhing Horror (Story)</t>
  </si>
  <si>
    <t>Survived Zorn and Toth (Hard)</t>
  </si>
  <si>
    <t>Survived Zorn and Toth (Nightmare)</t>
  </si>
  <si>
    <t>Survived Zorn and Toth (Story)</t>
  </si>
  <si>
    <t>Terror from Beyond (Hard)</t>
  </si>
  <si>
    <t>Terror from Beyond (Nightmare)</t>
  </si>
  <si>
    <t>Terror from Beyond (Story)</t>
  </si>
  <si>
    <t>The Dread Guards (Hard)</t>
  </si>
  <si>
    <t>The Dread Guards (Nightmare)</t>
  </si>
  <si>
    <t>The Dread Guards (Story)</t>
  </si>
  <si>
    <t>The Four Warlords (Hard)</t>
  </si>
  <si>
    <t>The Four Warlords (Nightmare)</t>
  </si>
  <si>
    <t>The Four Warlords (Story)</t>
  </si>
  <si>
    <t>The Nightmare Pilgrim</t>
  </si>
  <si>
    <t>The Sandstorm Juggernaut (Hard)</t>
  </si>
  <si>
    <t>The Sandstorm Juggernaut (Nightmare)</t>
  </si>
  <si>
    <t>The Sandstorm Juggernaut (Story)</t>
  </si>
  <si>
    <t>Thrasher (Hard)</t>
  </si>
  <si>
    <t>Thrasher (Nightmare)</t>
  </si>
  <si>
    <t>Thrasher (Story)</t>
  </si>
  <si>
    <t>Titan 6 (Hard)</t>
  </si>
  <si>
    <t>Titan 6 (Nightmare)</t>
  </si>
  <si>
    <t>Titan 6 (Story)</t>
  </si>
  <si>
    <t>Vokk</t>
  </si>
  <si>
    <t>Vokk (Hard Mode)</t>
  </si>
  <si>
    <t>Warlord Kephess (Hard)</t>
  </si>
  <si>
    <t>Warlord Kephess (Nightmare)</t>
  </si>
  <si>
    <t>Warlord Kephess (Story)</t>
  </si>
  <si>
    <t>Writhing Horror (Hard)</t>
  </si>
  <si>
    <t>Writhing Horror (Nightmare)</t>
  </si>
  <si>
    <t>Writhing Horror (Story)</t>
  </si>
  <si>
    <t>Xenoanalyst II</t>
  </si>
  <si>
    <t>Xenoanalyst II (Hard Mode)</t>
  </si>
  <si>
    <t>Zorn and Toth (Hard)</t>
  </si>
  <si>
    <t>Zorn and Toth (Nightmare)</t>
  </si>
  <si>
    <t>Zorn and Toth (Story)</t>
  </si>
  <si>
    <t>Alderaan Civil War: Captured an Objective</t>
  </si>
  <si>
    <t>Alderaan Civil War: Defend an Objective</t>
  </si>
  <si>
    <t>Alderaan Civil War: Won a Match</t>
  </si>
  <si>
    <t>Ancient Hypergate: Captured a Gree Energy Orb</t>
  </si>
  <si>
    <t>Ancient Hypergate: Captured a Pylon</t>
  </si>
  <si>
    <t>Ancient Hypergate: Retrieved a Gree Energy Orb</t>
  </si>
  <si>
    <t>Ancient Hypergate: Took Cover from Explosion</t>
  </si>
  <si>
    <t>Ancient Hypergate: Won a Match</t>
  </si>
  <si>
    <t>Denova Novare Coast: Captured an Objective</t>
  </si>
  <si>
    <t>Denova Novare Coast: Defended an Objective</t>
  </si>
  <si>
    <t>Denova Novare Coast: Interrupted a Capture Attempt</t>
  </si>
  <si>
    <t>Denova Novare Coast: Won a Match</t>
  </si>
  <si>
    <t>Huttball: Caught the Ball</t>
  </si>
  <si>
    <t>Huttball: Grabbed the Ball</t>
  </si>
  <si>
    <t>Huttball: Killed the Ball Carrier</t>
  </si>
  <si>
    <t>Huttball: Scored!</t>
  </si>
  <si>
    <t>Huttball: Threw the Ball</t>
  </si>
  <si>
    <t>Huttball: Won a Match</t>
  </si>
  <si>
    <t>Ilum: Captured the Zone</t>
  </si>
  <si>
    <t>Tatooine: Killed a Rare Vendor</t>
  </si>
  <si>
    <t>The Voidstar: Defused a Bomb</t>
  </si>
  <si>
    <t>The Voidstar: Downloaded the Datacore</t>
  </si>
  <si>
    <t>The Voidstar: Planted a Bomb</t>
  </si>
  <si>
    <t>The Voidstar: Won a Match</t>
  </si>
  <si>
    <t>Thanium Disruption (Bonus)</t>
  </si>
  <si>
    <t>Hero of Gorinth Canyon</t>
  </si>
  <si>
    <t>Padawan</t>
  </si>
  <si>
    <t>Jedi</t>
  </si>
  <si>
    <t>Emissary of Teral</t>
  </si>
  <si>
    <t>Master</t>
  </si>
  <si>
    <t>Mender of the Rift</t>
  </si>
  <si>
    <t>The Uncompromising</t>
  </si>
  <si>
    <t>The Backstabber</t>
  </si>
  <si>
    <t>Rider of the Maelstrom</t>
  </si>
  <si>
    <t>Throne Breaker</t>
  </si>
  <si>
    <t>Deprogrammer</t>
  </si>
  <si>
    <t>Minesweeper</t>
  </si>
  <si>
    <t>Warstalker</t>
  </si>
  <si>
    <t>Red Rhombus</t>
  </si>
  <si>
    <t>Drouk Hunter</t>
  </si>
  <si>
    <t>The Resurgent</t>
  </si>
  <si>
    <t>Dread Slayer</t>
  </si>
  <si>
    <t>The Furious</t>
  </si>
  <si>
    <t>The Fearless</t>
  </si>
  <si>
    <t>Epic Hero</t>
  </si>
  <si>
    <t>Lucky</t>
  </si>
  <si>
    <t>Unlucky</t>
  </si>
  <si>
    <t>Unseen Assailant</t>
  </si>
  <si>
    <t>Star Forager</t>
  </si>
  <si>
    <t>The Dreadseed</t>
  </si>
  <si>
    <t>Galactic City Savior</t>
  </si>
  <si>
    <t>Skirmisher</t>
  </si>
  <si>
    <t>Duelist</t>
  </si>
  <si>
    <t>Gladiator</t>
  </si>
  <si>
    <t>Centurion</t>
  </si>
  <si>
    <t>Champion</t>
  </si>
  <si>
    <t>Battlemaster</t>
  </si>
  <si>
    <t>War Hero</t>
  </si>
  <si>
    <t>Conqueror</t>
  </si>
  <si>
    <t>Warlord</t>
  </si>
  <si>
    <t>Elite Warlord</t>
  </si>
  <si>
    <t>Flyboy</t>
  </si>
  <si>
    <t>The Pilot</t>
  </si>
  <si>
    <t>Hot Shot Pilot</t>
  </si>
  <si>
    <t>Destructive</t>
  </si>
  <si>
    <t>Loathsome</t>
  </si>
  <si>
    <t>Honorable</t>
  </si>
  <si>
    <t>Pure</t>
  </si>
  <si>
    <t>Party Time</t>
  </si>
  <si>
    <t>Big Time</t>
  </si>
  <si>
    <t>The Cartel Collector</t>
  </si>
  <si>
    <t>The Crime Lord</t>
  </si>
  <si>
    <t>The Blockade Runner</t>
  </si>
  <si>
    <t>The Skip Tracer</t>
  </si>
  <si>
    <t>The Space Pirate</t>
  </si>
  <si>
    <t>Enforcer</t>
  </si>
  <si>
    <t>Regulator</t>
  </si>
  <si>
    <t>The Contraband Collector</t>
  </si>
  <si>
    <t>Vice Commandant</t>
  </si>
  <si>
    <t>Archon</t>
  </si>
  <si>
    <t>Well-Connected</t>
  </si>
  <si>
    <t>Bounty Collector</t>
  </si>
  <si>
    <t>Freelancer</t>
  </si>
  <si>
    <t>Pursuer</t>
  </si>
  <si>
    <t>Tracker</t>
  </si>
  <si>
    <t>The Winter Warrior</t>
  </si>
  <si>
    <t>Contractor</t>
  </si>
  <si>
    <t>Opportunist</t>
  </si>
  <si>
    <t>The First Line of Defense</t>
  </si>
  <si>
    <t>Strike Team Commander</t>
  </si>
  <si>
    <t>Strike Team Specialist</t>
  </si>
  <si>
    <t>The Cutting Edge</t>
  </si>
  <si>
    <t>Capable Sentient</t>
  </si>
  <si>
    <t>Combat Specimen</t>
  </si>
  <si>
    <t>SIS Freelancer</t>
  </si>
  <si>
    <t>The Rakghoul Nightmare</t>
  </si>
  <si>
    <t>Founder</t>
  </si>
  <si>
    <t>Scourge of the Hutts</t>
  </si>
  <si>
    <t>The Risen</t>
  </si>
  <si>
    <t>Test Pilot</t>
  </si>
  <si>
    <t>The First Galactic Starfighter</t>
  </si>
  <si>
    <t>Chatterbox</t>
  </si>
  <si>
    <t>Friendly</t>
  </si>
  <si>
    <t>Outgoing</t>
  </si>
  <si>
    <t>Coordinator</t>
  </si>
  <si>
    <t>Extrovert</t>
  </si>
  <si>
    <t>Charismatic</t>
  </si>
  <si>
    <t>Leader</t>
  </si>
  <si>
    <t>Respectable</t>
  </si>
  <si>
    <t>Upstanding</t>
  </si>
  <si>
    <t>Benevolent</t>
  </si>
  <si>
    <t>Vicious</t>
  </si>
  <si>
    <t>Sinister</t>
  </si>
  <si>
    <t>Malevolent</t>
  </si>
  <si>
    <t>Wartime Correspondent</t>
  </si>
  <si>
    <t>Asharl Panther</t>
  </si>
  <si>
    <t>Cthon</t>
  </si>
  <si>
    <t>Dragonbat</t>
  </si>
  <si>
    <t>Ferrazid Hound</t>
  </si>
  <si>
    <t>Harvap</t>
  </si>
  <si>
    <t>Kell Dragon</t>
  </si>
  <si>
    <t>Lisk</t>
  </si>
  <si>
    <t>Mantellian Flutterplume</t>
  </si>
  <si>
    <t>Shaclaw</t>
  </si>
  <si>
    <t>Skyslasher</t>
  </si>
  <si>
    <t>Wraid</t>
  </si>
  <si>
    <t>Archaeology</t>
  </si>
  <si>
    <t>Armormech</t>
  </si>
  <si>
    <t>Armstech</t>
  </si>
  <si>
    <t>Artifice</t>
  </si>
  <si>
    <t>Bioanalysis</t>
  </si>
  <si>
    <t>Biochem</t>
  </si>
  <si>
    <t>Cybertech</t>
  </si>
  <si>
    <t>Diplomacy</t>
  </si>
  <si>
    <t>Investigation</t>
  </si>
  <si>
    <t>Scavenging</t>
  </si>
  <si>
    <t>Slicing</t>
  </si>
  <si>
    <t>Synthweaving</t>
  </si>
  <si>
    <t>Treasure Hunting</t>
  </si>
  <si>
    <t>Underworld Trading</t>
  </si>
  <si>
    <t>Rakghoul Pandemic: 3 – Outbreak on Tatooine</t>
  </si>
  <si>
    <t>Rakghoul Pandemic: Defeated Urtagh</t>
  </si>
  <si>
    <t>Rakghoul Pandemic: Earned Containment Officer Title</t>
  </si>
  <si>
    <t>The Chevin Conglomerate: The Grand Acquisitions Race</t>
  </si>
  <si>
    <t>Rakghoul Pandemic: Defeated Zama Brak</t>
  </si>
  <si>
    <t>Rakghoul Pandemic: 2 – Captain Magnus</t>
  </si>
  <si>
    <t>Rakghoul Pandemic: Defeated Infected Trapjaw</t>
  </si>
  <si>
    <t>Rakghoul Pandemic: 5 – Origins of the Outbreak</t>
  </si>
  <si>
    <t>Rakghoul Pandemic: 4 – The Sand People’s Cure</t>
  </si>
  <si>
    <t>Advanced Class: Jedi Sage</t>
  </si>
  <si>
    <t>Advanced Class: Jedi Shadow</t>
  </si>
  <si>
    <t>Advanced Gear</t>
  </si>
  <si>
    <t>Combat Ratings</t>
  </si>
  <si>
    <t>Item Modifications</t>
  </si>
  <si>
    <t>Jedi Consular</t>
  </si>
  <si>
    <t>Resolve</t>
  </si>
  <si>
    <t>Social Points</t>
  </si>
  <si>
    <t>Space Combat</t>
  </si>
  <si>
    <t>Colicoid Creation Nest</t>
  </si>
  <si>
    <t>CZ-198</t>
  </si>
  <si>
    <t>Fray Landing Memorial</t>
  </si>
  <si>
    <t>Hammer Station</t>
  </si>
  <si>
    <t>Maelstrom Prison</t>
  </si>
  <si>
    <t>The Apalis Coast</t>
  </si>
  <si>
    <t>The Dread Fortress</t>
  </si>
  <si>
    <t>The Rakghoul Tunnels</t>
  </si>
  <si>
    <t>Troida Military Workshop</t>
  </si>
  <si>
    <t>Artificial Intelligence</t>
  </si>
  <si>
    <t>Asation</t>
  </si>
  <si>
    <t>Athiss</t>
  </si>
  <si>
    <t>Cademimu Five</t>
  </si>
  <si>
    <t>Caught Between Two Foes</t>
  </si>
  <si>
    <t>Darvannis</t>
  </si>
  <si>
    <t>Denova</t>
  </si>
  <si>
    <t>Droid Rights</t>
  </si>
  <si>
    <t>Esh-Kha Culture</t>
  </si>
  <si>
    <t>EV2 Macrobinoculars</t>
  </si>
  <si>
    <t>Evolved Rakghoul Plague</t>
  </si>
  <si>
    <t>Gree Computer</t>
  </si>
  <si>
    <t>Gree Hypergates</t>
  </si>
  <si>
    <t>Holocron</t>
  </si>
  <si>
    <t>Imperial Intelligence Gadget Warehouse</t>
  </si>
  <si>
    <t>Imperial Re-education Center</t>
  </si>
  <si>
    <t>Invasion of Corellia</t>
  </si>
  <si>
    <t>Kaon</t>
  </si>
  <si>
    <t>Karagga the Hutt</t>
  </si>
  <si>
    <t>Lower/Upper Office Attrium</t>
  </si>
  <si>
    <t>Mercenary Training Facility</t>
  </si>
  <si>
    <t>Mystic Visions</t>
  </si>
  <si>
    <t>Rakghoul Propagation</t>
  </si>
  <si>
    <t>Republic Research Division</t>
  </si>
  <si>
    <t>Stealth Technology and Warfare</t>
  </si>
  <si>
    <t>Subterranean Seeker Droids</t>
  </si>
  <si>
    <t>The Battle for Ilum</t>
  </si>
  <si>
    <t>The Eyeless</t>
  </si>
  <si>
    <t>The Obliteration of Kressh</t>
  </si>
  <si>
    <t>The Pilgrimage to the Shrine of Healing</t>
  </si>
  <si>
    <t>The Schism Collective</t>
  </si>
  <si>
    <t>The Seeds of Rage</t>
  </si>
  <si>
    <t>The Three Families</t>
  </si>
  <si>
    <t>Treaty of Coruscant</t>
  </si>
  <si>
    <t>Anomid Technologists</t>
  </si>
  <si>
    <t>Chiss Ascendancy</t>
  </si>
  <si>
    <t>Clan Varad</t>
  </si>
  <si>
    <t>Coruscant Security</t>
  </si>
  <si>
    <t>Deep-Miners</t>
  </si>
  <si>
    <t>Galactic Solutions Industries</t>
  </si>
  <si>
    <t>GenoHaradan</t>
  </si>
  <si>
    <t>Kuat Drive Yards</t>
  </si>
  <si>
    <t>The Galactic Republic</t>
  </si>
  <si>
    <t>The Hailstorm Brotherhood</t>
  </si>
  <si>
    <t>The InterStellar Regulators</t>
  </si>
  <si>
    <t>The Modern Tion Hegemony</t>
  </si>
  <si>
    <t>The Sith Empire</t>
  </si>
  <si>
    <t>THORN</t>
  </si>
  <si>
    <t>Tonvarr Pirates</t>
  </si>
  <si>
    <t>Ashy</t>
  </si>
  <si>
    <t>B-3G9</t>
  </si>
  <si>
    <t>Cole Cantarus</t>
  </si>
  <si>
    <t>Commander Vergost</t>
  </si>
  <si>
    <t>Doctor Sannus Lorrick</t>
  </si>
  <si>
    <t>Dread Master Bestia</t>
  </si>
  <si>
    <t>Dread Master Brontes</t>
  </si>
  <si>
    <t>Dread Master Calphayus</t>
  </si>
  <si>
    <t>Dread Master Raptus</t>
  </si>
  <si>
    <t>Dread Master Styrak</t>
  </si>
  <si>
    <t>Dread Master Tyrans</t>
  </si>
  <si>
    <t>HK-47</t>
  </si>
  <si>
    <t>Jedi Master Cedral Gend</t>
  </si>
  <si>
    <t>Kendra Novar</t>
  </si>
  <si>
    <t>Kephess</t>
  </si>
  <si>
    <t>Oro Wogawa</t>
  </si>
  <si>
    <t>Rasmus Blys</t>
  </si>
  <si>
    <t>Revan</t>
  </si>
  <si>
    <t>Sergeant Trila</t>
  </si>
  <si>
    <t>The Jedi Entity</t>
  </si>
  <si>
    <t>The Shroud</t>
  </si>
  <si>
    <t>Treek</t>
  </si>
  <si>
    <t>Vigilant</t>
  </si>
  <si>
    <t>Gray Secant</t>
  </si>
  <si>
    <t>Anomid</t>
  </si>
  <si>
    <t>Chagrian</t>
  </si>
  <si>
    <t>Esh-kha</t>
  </si>
  <si>
    <t>Flesh Raiders</t>
  </si>
  <si>
    <t>Houk</t>
  </si>
  <si>
    <t>Neimoidian</t>
  </si>
  <si>
    <t>Ilum Landing Zone</t>
  </si>
  <si>
    <t>The Sarlacc Stomper</t>
  </si>
  <si>
    <t>Outlaws Den</t>
  </si>
  <si>
    <t>Outlaw's Den</t>
  </si>
  <si>
    <t>Alderaan Civil War</t>
  </si>
  <si>
    <t>Ancient Hypergate</t>
  </si>
  <si>
    <t>Denova Novare Coast</t>
  </si>
  <si>
    <t>Huttball</t>
  </si>
  <si>
    <t>The Voidstar</t>
  </si>
  <si>
    <t>No Longer available</t>
  </si>
  <si>
    <t>Ilum: Captured an Objective</t>
  </si>
  <si>
    <t>Ilum: Killed Someone Using a Turret</t>
  </si>
  <si>
    <t>Guild Prowess</t>
  </si>
  <si>
    <t>Orobird</t>
  </si>
  <si>
    <t>Vulagool</t>
  </si>
  <si>
    <t>Crew Skills</t>
  </si>
  <si>
    <t>Game Rules</t>
  </si>
  <si>
    <t>Event</t>
  </si>
  <si>
    <t>The Rift Alliance</t>
  </si>
  <si>
    <t>Toborro The Hutt</t>
  </si>
  <si>
    <t>Nadia Grell</t>
  </si>
  <si>
    <t>Lord Vivicar</t>
  </si>
  <si>
    <t>Harrower-Class Dreadnought</t>
  </si>
  <si>
    <t>Wanderer-Class Transport</t>
  </si>
  <si>
    <t>Carbonite Freezing</t>
  </si>
  <si>
    <t>Malachor Three</t>
  </si>
  <si>
    <t>3rd chair in middle row at back of room</t>
  </si>
  <si>
    <t>Quest Name / Action</t>
  </si>
  <si>
    <t>The Fatality / Fatal Errors</t>
  </si>
  <si>
    <t>An Invitation from Darth Acina</t>
  </si>
  <si>
    <t>Kill Vicious Skel Pack Leader</t>
  </si>
  <si>
    <t>Strength+3, Balloon Ride</t>
  </si>
  <si>
    <t>H2+</t>
  </si>
  <si>
    <t>Rakghoul Pandemic</t>
  </si>
  <si>
    <t>To Pierce the Heavens</t>
  </si>
  <si>
    <t>on main level of Assembly Line</t>
  </si>
  <si>
    <t>is the dead Talz body</t>
  </si>
  <si>
    <t>Dread Fortress</t>
  </si>
  <si>
    <t>datapad, 1st floor of Tower of Prophecy</t>
  </si>
  <si>
    <t>Endurance+3, Red Detonite Actuator</t>
  </si>
  <si>
    <t>Infernal Council SM</t>
  </si>
  <si>
    <t>Infernal Council HM</t>
  </si>
  <si>
    <t>Infernal Council NiM</t>
  </si>
  <si>
    <t>Prophet of Vodal SM</t>
  </si>
  <si>
    <t>(blank)</t>
  </si>
  <si>
    <t>Ardis Outpost Fortification (Bonus 1)</t>
  </si>
  <si>
    <t>Ardis Outpost Fortification (Bonus 2)</t>
  </si>
  <si>
    <t>Ardis Outpost Fortification (Bonus 3)</t>
  </si>
  <si>
    <t>Baros Ambush (Bonus 1)</t>
  </si>
  <si>
    <t>Baros Ambush (Bonus 2)</t>
  </si>
  <si>
    <t>Hypori Escort (Bonus 1)</t>
  </si>
  <si>
    <t>Hypori Escort (Bonus 2)</t>
  </si>
  <si>
    <t>New Cov Asteroid Field (Bonus 1)</t>
  </si>
  <si>
    <t>New Cov Asteroid Field (Bonus 2)</t>
  </si>
  <si>
    <t>New Cov Asteroid Field (Bonus 3)</t>
  </si>
  <si>
    <t>Regnant Station Assault (Bonus 1)</t>
  </si>
  <si>
    <t>Regnant Station Assault (Bonus 2)</t>
  </si>
  <si>
    <t>Regnant Station Assault (Bonus 3)</t>
  </si>
  <si>
    <t>Grand Moff Kilran SM</t>
  </si>
  <si>
    <t>-182,491</t>
  </si>
  <si>
    <t>-339,41</t>
  </si>
  <si>
    <t>-230,-267</t>
  </si>
  <si>
    <t>on top of Walker droid</t>
  </si>
  <si>
    <t>46,213</t>
  </si>
  <si>
    <t>on steps leading to Heroic area</t>
  </si>
  <si>
    <t>97,-154</t>
  </si>
  <si>
    <t>302,2</t>
  </si>
  <si>
    <t>Annihilate the Enemy</t>
  </si>
  <si>
    <t>Eliminate the Enemy</t>
  </si>
  <si>
    <t>No Pilot Stands a Chance</t>
  </si>
  <si>
    <t>Not a title anymore</t>
  </si>
  <si>
    <t>availble when Gree event is running</t>
  </si>
  <si>
    <t>Bugged =</t>
  </si>
  <si>
    <t>Western Ice Shelf</t>
  </si>
  <si>
    <t>Terror from Beyond</t>
  </si>
  <si>
    <t>need info…??</t>
  </si>
  <si>
    <t>Infested Evacuation Site</t>
  </si>
  <si>
    <t>datapad on bed, 2nd floor</t>
  </si>
  <si>
    <t>datapad on computer</t>
  </si>
  <si>
    <t>-338,-246</t>
  </si>
  <si>
    <t>datapad on desk, entrance 136,-297</t>
  </si>
  <si>
    <t>-88,-334</t>
  </si>
  <si>
    <t>Colicoid War Game</t>
  </si>
  <si>
    <t>Red Reaper</t>
  </si>
  <si>
    <t>Cademimu</t>
  </si>
  <si>
    <t>Gree event</t>
  </si>
  <si>
    <t>Directive 7</t>
  </si>
  <si>
    <t>List per Game</t>
  </si>
  <si>
    <t>Smuggler Totals</t>
  </si>
  <si>
    <t>Czerka Corp Labs</t>
  </si>
  <si>
    <t>Czerka Corp Meltdown</t>
  </si>
  <si>
    <t>Intitate's Path</t>
  </si>
  <si>
    <t>Galactic History 19: The Pius Dea Crusades</t>
  </si>
  <si>
    <t>computer stand by tent</t>
  </si>
  <si>
    <t>banner sign in alcove</t>
  </si>
  <si>
    <t>Eternity Vault</t>
  </si>
  <si>
    <t>Black Talon</t>
  </si>
  <si>
    <t>2013,-1108</t>
  </si>
  <si>
    <t>Yadira Ban</t>
  </si>
  <si>
    <t>Kill the last boss</t>
  </si>
  <si>
    <t>Esseles</t>
  </si>
  <si>
    <t>Prophet of Vodal (Hard)</t>
  </si>
  <si>
    <t>Mandalorian Raiders</t>
  </si>
  <si>
    <t>Lvl 28</t>
  </si>
  <si>
    <t>Boarding Party</t>
  </si>
  <si>
    <t>Storm Squad Veterans</t>
  </si>
  <si>
    <t>Lvl 34</t>
  </si>
  <si>
    <t>Taral Five</t>
  </si>
  <si>
    <t>Lvl 38</t>
  </si>
  <si>
    <t>Foundry</t>
  </si>
  <si>
    <t>Lvl 40</t>
  </si>
  <si>
    <t>Lvl 44</t>
  </si>
  <si>
    <t>Lvl 50</t>
  </si>
  <si>
    <t>-537,440</t>
  </si>
  <si>
    <t>object ??</t>
  </si>
  <si>
    <t>enter FP</t>
  </si>
  <si>
    <t>Scum &amp; Villainy</t>
  </si>
  <si>
    <t>at start, on table in a tent, near vendor</t>
  </si>
  <si>
    <t>Karraga's Palace</t>
  </si>
  <si>
    <t>any mode</t>
  </si>
  <si>
    <t>Do Bonus mission: Orbital Interference</t>
  </si>
  <si>
    <t>skull object, over bridge, left of cave entrance</t>
  </si>
  <si>
    <t>unobtainable</t>
  </si>
  <si>
    <t>Galactic History 49: Exar Kun</t>
  </si>
  <si>
    <t>1048,454</t>
  </si>
  <si>
    <t>Galactic History 51: The Krath Cult Strikes</t>
  </si>
  <si>
    <t>Do Directive 7 Flashpoint</t>
  </si>
  <si>
    <t>The Shroud's Gambit</t>
  </si>
  <si>
    <t>Shroud of Ruin</t>
  </si>
  <si>
    <t>Macrobinoculars multi-part mission</t>
  </si>
  <si>
    <t>after 4th boss, approach the back wall</t>
  </si>
  <si>
    <t>Kaon Under Siege</t>
  </si>
  <si>
    <t>defeat boss, any mode</t>
  </si>
  <si>
    <t>Battle of Ilum</t>
  </si>
  <si>
    <t>Sarkhai</t>
  </si>
  <si>
    <t>on Coruscant</t>
  </si>
  <si>
    <t>Master Gend's Mission</t>
  </si>
  <si>
    <t>complete 1st Seeker Droid mission</t>
  </si>
  <si>
    <t>False Emperor</t>
  </si>
  <si>
    <t>Do bonus: boss</t>
  </si>
  <si>
    <t>-1795,-895</t>
  </si>
  <si>
    <t>datapad on ground in lean-too</t>
  </si>
  <si>
    <t>find a 'seed' while doing Seeker Droid</t>
  </si>
  <si>
    <t>Children of the Emperor</t>
  </si>
  <si>
    <t>speak to Saresh on Gav Daragon</t>
  </si>
  <si>
    <t>Unlock by contacting Customer Support</t>
  </si>
  <si>
    <t>-2329,-946</t>
  </si>
  <si>
    <t>slice dataterminal for Evocii</t>
  </si>
  <si>
    <t>EC Denova</t>
  </si>
  <si>
    <t>finish all Macrobinoculars quests</t>
  </si>
  <si>
    <t>65,-728</t>
  </si>
  <si>
    <t>computer terminal</t>
  </si>
  <si>
    <t>-11,299</t>
  </si>
  <si>
    <t>Hutt Hospitality</t>
  </si>
  <si>
    <t>588,492</t>
  </si>
  <si>
    <t>Under 2 hours in Nightmare mode</t>
  </si>
  <si>
    <t>Lost Island</t>
  </si>
  <si>
    <t>big statue</t>
  </si>
  <si>
    <t>Thranta-class Corvette</t>
  </si>
  <si>
    <t>Gage-class Transport</t>
  </si>
  <si>
    <t>The Justice</t>
  </si>
  <si>
    <t>The Aurora</t>
  </si>
  <si>
    <t>The Founder</t>
  </si>
  <si>
    <t>2044,-1115</t>
  </si>
  <si>
    <t>-210,161</t>
  </si>
  <si>
    <t>Must choose option to Kill Captain</t>
  </si>
  <si>
    <t>The Mandalorian Killer</t>
  </si>
  <si>
    <t>unconfirmed as a codex</t>
  </si>
  <si>
    <t>-1757,-876</t>
  </si>
  <si>
    <t>Rakghoul Pandemic: 1 - The Final Flight of the Stardream</t>
  </si>
  <si>
    <t>-864,-1724</t>
  </si>
  <si>
    <t>Do Daily Area quests</t>
  </si>
  <si>
    <t>-696,-1672</t>
  </si>
  <si>
    <t>-29,-981</t>
  </si>
  <si>
    <t>Bantha Heroic World Boss</t>
  </si>
  <si>
    <t>Heroic World Boss</t>
  </si>
  <si>
    <t>Upon defeating 3 special world bosses</t>
  </si>
  <si>
    <t>Skull, Heroic World Boss</t>
  </si>
  <si>
    <t>Rakghoul Event</t>
  </si>
  <si>
    <t>General Rakton</t>
  </si>
  <si>
    <t>-1283,-4854</t>
  </si>
  <si>
    <t>Enter tunnels</t>
  </si>
  <si>
    <t>400,-9</t>
  </si>
  <si>
    <t>-3546,-1435</t>
  </si>
  <si>
    <t>Aurek Base</t>
  </si>
  <si>
    <t>-179,4</t>
  </si>
  <si>
    <t>Intial on-planet arrival</t>
  </si>
  <si>
    <t>Max Security Ops Center</t>
  </si>
  <si>
    <t>-259,-3208</t>
  </si>
  <si>
    <t>-1483,-369</t>
  </si>
  <si>
    <t>890,893</t>
  </si>
  <si>
    <t>Vault K-23</t>
  </si>
  <si>
    <t>894,96</t>
  </si>
  <si>
    <t>255,-1394</t>
  </si>
  <si>
    <t>Beast Vault</t>
  </si>
  <si>
    <t xml:space="preserve">Ride tram </t>
  </si>
  <si>
    <t>2383,-3482</t>
  </si>
  <si>
    <t>Bastion</t>
  </si>
  <si>
    <t>832,-3399</t>
  </si>
  <si>
    <t>Republic Safe House</t>
  </si>
  <si>
    <t>Plaque, near big statue</t>
  </si>
  <si>
    <t>Guilded Descent Casino</t>
  </si>
  <si>
    <t>524,1458</t>
  </si>
  <si>
    <t>-1011,-1164</t>
  </si>
  <si>
    <t>-4690,-476</t>
  </si>
  <si>
    <t>Enter into building</t>
  </si>
  <si>
    <t>Initial on-planet arrival</t>
  </si>
  <si>
    <t>Gorma-Koss: Koss Overlook</t>
  </si>
  <si>
    <t>The Old Paths: Shrine of Healing</t>
  </si>
  <si>
    <t>Voss-Ka: Seekers Hill</t>
  </si>
  <si>
    <t>Gormak Lands: Cheiftains Domain</t>
  </si>
  <si>
    <t>Gormak Lands: The Kings Hill</t>
  </si>
  <si>
    <t>Imperial Drilling Operation</t>
  </si>
  <si>
    <t>Senator Evrans Office</t>
  </si>
  <si>
    <t>Ken-la command Ctr</t>
  </si>
  <si>
    <t>-1421,-604</t>
  </si>
  <si>
    <t>-160,2283</t>
  </si>
  <si>
    <t>-164,-231</t>
  </si>
  <si>
    <t>510,196</t>
  </si>
  <si>
    <t>The Butcher</t>
  </si>
  <si>
    <t>Presence+10</t>
  </si>
  <si>
    <t>Endurance+10</t>
  </si>
  <si>
    <t>-1945,4450</t>
  </si>
  <si>
    <t>Starfighter Launch Deck</t>
  </si>
  <si>
    <t>Sith Warrior</t>
  </si>
  <si>
    <t>Admiral Zasha Ranken</t>
  </si>
  <si>
    <t>Admission to the Sith Academy</t>
  </si>
  <si>
    <t>Imperial Agent</t>
  </si>
  <si>
    <t>Apprentice</t>
  </si>
  <si>
    <t>Aven Geth</t>
  </si>
  <si>
    <t>Barsen’thor</t>
  </si>
  <si>
    <t>Brejik’s Run</t>
  </si>
  <si>
    <t>Broga’s Palace</t>
  </si>
  <si>
    <t>Butcher’s Bane</t>
  </si>
  <si>
    <t>Captain</t>
  </si>
  <si>
    <t xml:space="preserve">Chiss </t>
  </si>
  <si>
    <t>Cipher Agent</t>
  </si>
  <si>
    <t>Colonel Vorgath (Story)</t>
  </si>
  <si>
    <t>Commander Lk’Graagth</t>
  </si>
  <si>
    <t>Commander Lk’Graagth (Hard Mode)</t>
  </si>
  <si>
    <t>Darth</t>
  </si>
  <si>
    <t>Jedi Knight</t>
  </si>
  <si>
    <t>Decimus’s Rise</t>
  </si>
  <si>
    <t>Double Agent</t>
  </si>
  <si>
    <t>Dragonslayer</t>
  </si>
  <si>
    <t>Dread Lord</t>
  </si>
  <si>
    <t>Fa’athra the Hutt</t>
  </si>
  <si>
    <t>Fa’athra’s Palace</t>
  </si>
  <si>
    <t>Fleet Admiral Bey’wan Aygo</t>
  </si>
  <si>
    <t>From Beyond</t>
  </si>
  <si>
    <t>Galactic History 03: The Battalions of Zhell</t>
  </si>
  <si>
    <t>Galactic History 16: The Alsakan Conflicts</t>
  </si>
  <si>
    <t>Galactic History 26: Naga Sadow’s Deceptions</t>
  </si>
  <si>
    <t>Galactic History 29: Sadow’s Escape</t>
  </si>
  <si>
    <t>Galactic History 46: Nadd’s Legacy</t>
  </si>
  <si>
    <t>Galactic History 54: Ulic’s Fall</t>
  </si>
  <si>
    <t>Galactic History 57: The Brotherhood’s Power Grows</t>
  </si>
  <si>
    <t>Galactic History 58: Ulic’s Trials</t>
  </si>
  <si>
    <t>Galactic History 59: Aleema’s Fate</t>
  </si>
  <si>
    <t>Galactic History 82: Darth Traya’s Return</t>
  </si>
  <si>
    <t>Galactic History 86: The Empire’s Revenge</t>
  </si>
  <si>
    <t>General Ortol</t>
  </si>
  <si>
    <t>Grand Champion of the Great Hunt</t>
  </si>
  <si>
    <t>Hero of Tython</t>
  </si>
  <si>
    <t>Hired Gun</t>
  </si>
  <si>
    <t>Homewrecker</t>
  </si>
  <si>
    <t>Imperial Boarding Protocols</t>
  </si>
  <si>
    <t>Imperial Loyalist</t>
  </si>
  <si>
    <t>Intelligence Report: Castellan Mind Control (Agent)</t>
  </si>
  <si>
    <t>K’lor’slug</t>
  </si>
  <si>
    <t>Kaas City Savior</t>
  </si>
  <si>
    <t>Keeping Warm: Do’s and Don’ts</t>
  </si>
  <si>
    <t>King’s Pass</t>
  </si>
  <si>
    <t>Knight of Alderaan</t>
  </si>
  <si>
    <t>Knight of the Republic</t>
  </si>
  <si>
    <t>Lieutenant</t>
  </si>
  <si>
    <t>Lord</t>
  </si>
  <si>
    <t>Lord Hargrev</t>
  </si>
  <si>
    <t>Lord Parnax’s Lost Recordings</t>
  </si>
  <si>
    <t>Major</t>
  </si>
  <si>
    <t>Makeb’s Mysterious Survival</t>
  </si>
  <si>
    <t>Malak’s Attack</t>
  </si>
  <si>
    <t>Malgus’s Vision</t>
  </si>
  <si>
    <t>Mantellian</t>
  </si>
  <si>
    <t>Master Conspirator</t>
  </si>
  <si>
    <t>Migrant Merchants’ Guild</t>
  </si>
  <si>
    <t>Moff Orlec</t>
  </si>
  <si>
    <t>MZ-12</t>
  </si>
  <si>
    <t>Nem’ro the Hutt</t>
  </si>
  <si>
    <t>Nem’ro’s Palace</t>
  </si>
  <si>
    <t>Operator IX (Hard)</t>
  </si>
  <si>
    <t>Outlaw</t>
  </si>
  <si>
    <t>Port Nowhere (Smuggler)</t>
  </si>
  <si>
    <t>Rakghoul’s Bane</t>
  </si>
  <si>
    <t>Relentless</t>
  </si>
  <si>
    <t>Republic’s Most Wanted</t>
  </si>
  <si>
    <t>Revan (Hard Mode)</t>
  </si>
  <si>
    <t>Revan Reborn</t>
  </si>
  <si>
    <t>Revan’s Heir</t>
  </si>
  <si>
    <t>Salana Rok</t>
  </si>
  <si>
    <t>Sergeant</t>
  </si>
  <si>
    <t>Soa (Nightmare Mode)</t>
  </si>
  <si>
    <t>Surgok’k</t>
  </si>
  <si>
    <t>Tarsarian Devourer</t>
  </si>
  <si>
    <t>The Ambria’s Fury Crash</t>
  </si>
  <si>
    <t>The Emperor’s Space Station</t>
  </si>
  <si>
    <t>The Eternal Warrior</t>
  </si>
  <si>
    <t>The Eternity Vault (Timed Run)</t>
  </si>
  <si>
    <t>The Force Walker</t>
  </si>
  <si>
    <t>The Foundry</t>
  </si>
  <si>
    <t>The Indomitable</t>
  </si>
  <si>
    <t>The Merciless</t>
  </si>
  <si>
    <t>The Republic Navy</t>
  </si>
  <si>
    <t>The Republic’s Alien Allies</t>
  </si>
  <si>
    <t>The Stalwart</t>
  </si>
  <si>
    <t>The War for Alderaan’s Throne</t>
  </si>
  <si>
    <t>Tuk’ata</t>
  </si>
  <si>
    <t>Twi’lek</t>
  </si>
  <si>
    <t>Twi’lek Pilgrims</t>
  </si>
  <si>
    <t>Unmasked</t>
  </si>
  <si>
    <t>Writch Hurley</t>
  </si>
  <si>
    <t>Yadira Ban (Hard Mode)</t>
  </si>
  <si>
    <t>-752,-121</t>
  </si>
  <si>
    <t>Imperial Listening Post</t>
  </si>
  <si>
    <t>Black Codex: The Star Cabal’s Endgame</t>
  </si>
  <si>
    <t>Colicoid Queen</t>
  </si>
  <si>
    <t>Chancellor’s Service Medal</t>
  </si>
  <si>
    <t>Force-walking</t>
  </si>
  <si>
    <t>Force-walking Sickness</t>
  </si>
  <si>
    <t>Kira Carsen’s Dark Past</t>
  </si>
  <si>
    <t>Legend of the Shining Man</t>
  </si>
  <si>
    <t>Plan Zero</t>
  </si>
  <si>
    <t>The Desolator Superweapon</t>
  </si>
  <si>
    <t>The Emperor’s Plan</t>
  </si>
  <si>
    <t>The Gauntlet Superweapon</t>
  </si>
  <si>
    <t>The Head of Darth Bandon</t>
  </si>
  <si>
    <t>The Ritual of Tulak Hord</t>
  </si>
  <si>
    <t>The Role of a Dark Council Member</t>
  </si>
  <si>
    <t>The Shadow Arsenal</t>
  </si>
  <si>
    <t>The Silencer</t>
  </si>
  <si>
    <t>Tulak Hord’s Madness</t>
  </si>
  <si>
    <t>The Voidwolf’s Conspiracy</t>
  </si>
  <si>
    <t>Adasca BioMechanical</t>
  </si>
  <si>
    <t>The Circle</t>
  </si>
  <si>
    <t>The GenoHaradan</t>
  </si>
  <si>
    <t>The Emperor’s Fallen Jedi</t>
  </si>
  <si>
    <t>The Emperor’s Hand</t>
  </si>
  <si>
    <t>The Safecrackers</t>
  </si>
  <si>
    <t>The Supreme Guard</t>
  </si>
  <si>
    <t>Brel Orus</t>
  </si>
  <si>
    <t>Duke Corwin “The Durasteel Duke”</t>
  </si>
  <si>
    <t>Darth Thanaton</t>
  </si>
  <si>
    <t>Darth Tormen</t>
  </si>
  <si>
    <t>Darth Vengean</t>
  </si>
  <si>
    <t>Darth Zhorrid</t>
  </si>
  <si>
    <t>Diago Hixan</t>
  </si>
  <si>
    <t>Dokath-Ra</t>
  </si>
  <si>
    <t>Gele’ren</t>
  </si>
  <si>
    <t>Gault Rennow</t>
  </si>
  <si>
    <t>Intelligence Profile: Ardun Kothe</t>
  </si>
  <si>
    <t>Intelligence Profile: Hunter</t>
  </si>
  <si>
    <t>Hedarr Soongh</t>
  </si>
  <si>
    <t>Jedi Master Tol Braga</t>
  </si>
  <si>
    <t>Jaesa Willsaam</t>
  </si>
  <si>
    <t>Kallig</t>
  </si>
  <si>
    <t>Languss “Guss” Tuno</t>
  </si>
  <si>
    <t>Lord Draahg</t>
  </si>
  <si>
    <t>Lord Paladius</t>
  </si>
  <si>
    <t>Lord Scourge</t>
  </si>
  <si>
    <t>Mandalore the Vindicated</t>
  </si>
  <si>
    <t>Master Kellian Jarro</t>
  </si>
  <si>
    <t>Master Nomen Karr</t>
  </si>
  <si>
    <t>Moff Pyron</t>
  </si>
  <si>
    <t>Nok Drayen</t>
  </si>
  <si>
    <t>SIS Dossier: Ensign Raina Temple</t>
  </si>
  <si>
    <t>Risha</t>
  </si>
  <si>
    <t>Supreme Chancellor Janarus</t>
  </si>
  <si>
    <t>The Voidwolf</t>
  </si>
  <si>
    <t>Xalek</t>
  </si>
  <si>
    <t>2/25/2014 2.6.1</t>
  </si>
  <si>
    <t>7/10/2013 2.2.2</t>
  </si>
  <si>
    <t>7/23/2013 2.2.3</t>
  </si>
  <si>
    <t>8/21/2013 2.3.1</t>
  </si>
  <si>
    <t>9/4/2013 2.3.3</t>
  </si>
  <si>
    <t>6/25/2013 2.2.1</t>
  </si>
  <si>
    <t>9/20/2012 1.4.0</t>
  </si>
  <si>
    <t>King's Pass: House Trader Circle</t>
  </si>
  <si>
    <t>3171,280</t>
  </si>
  <si>
    <t>-4694,-6730</t>
  </si>
  <si>
    <t>1091,-237</t>
  </si>
  <si>
    <t>jedi Temple</t>
  </si>
  <si>
    <t>576,497</t>
  </si>
  <si>
    <t>Tarlam Settlements: City Hall</t>
  </si>
  <si>
    <t>2661,1175</t>
  </si>
  <si>
    <t>Plantation Office</t>
  </si>
  <si>
    <t>2541,902</t>
  </si>
  <si>
    <t>Tularan Marsh: Transport Station 5</t>
  </si>
  <si>
    <t>Sinking City: Sliding Plate</t>
  </si>
  <si>
    <t>Tularn Marsh: Derlict Swoop Track</t>
  </si>
  <si>
    <t>Gnarls Cavern</t>
  </si>
  <si>
    <t>Tythos River Delta</t>
  </si>
  <si>
    <t>1145,1693</t>
  </si>
  <si>
    <t>-703,-220</t>
  </si>
  <si>
    <t>403,251</t>
  </si>
  <si>
    <t>-1499,-137</t>
  </si>
  <si>
    <t>-1388,17</t>
  </si>
  <si>
    <t>-395,-25</t>
  </si>
  <si>
    <t>-34,-112</t>
  </si>
  <si>
    <t>Prints landscape on 11x8 paper, +36 pages</t>
  </si>
  <si>
    <t>Black Sun Territory: Docks</t>
  </si>
  <si>
    <t>Coruscant Spaceport</t>
  </si>
  <si>
    <t>Jedi Temple: Council Chambers</t>
  </si>
  <si>
    <t>-2723,3139</t>
  </si>
  <si>
    <t>Old Galactic Market: Upper Skyline Mall</t>
  </si>
  <si>
    <t>Old Galactic Market: Lounge</t>
  </si>
  <si>
    <t>Plaque on Stand, 2nd floor</t>
  </si>
  <si>
    <t>2nd floor, datapad on wall shelf</t>
  </si>
  <si>
    <t>Heroic 2+</t>
  </si>
  <si>
    <t>The Ancient Forge</t>
  </si>
  <si>
    <t>Ancient Shrine</t>
  </si>
  <si>
    <t>Matricarchs Summit</t>
  </si>
  <si>
    <t>Matricarchs Building</t>
  </si>
  <si>
    <t>-743,-169</t>
  </si>
  <si>
    <t>Elarian Trail</t>
  </si>
  <si>
    <t>Chamber of Truth H2+</t>
  </si>
  <si>
    <t>-422,-334</t>
  </si>
  <si>
    <t>Bridge</t>
  </si>
  <si>
    <t>-424,-411</t>
  </si>
  <si>
    <t>NA</t>
  </si>
  <si>
    <t>Aim+2   on hill top</t>
  </si>
  <si>
    <t>Presence+2   on beach</t>
  </si>
  <si>
    <t>Red Matrix Shard,   on beach</t>
  </si>
  <si>
    <t>Plaque on Stand</t>
  </si>
  <si>
    <t>Oradam Penisular</t>
  </si>
  <si>
    <t>Mount Avilatan</t>
  </si>
  <si>
    <t>Banner Flag</t>
  </si>
  <si>
    <t>Olaris Reclamation Base</t>
  </si>
  <si>
    <t>Planetary Governors Office</t>
  </si>
  <si>
    <t>704,-319</t>
  </si>
  <si>
    <t>Advanced Class: Commando</t>
  </si>
  <si>
    <t>Advanced Class: Vanguard</t>
  </si>
  <si>
    <t>Advanced Class: Gunslinger</t>
  </si>
  <si>
    <t>Advanced Class: Scoundrel</t>
  </si>
  <si>
    <t>where get this???</t>
  </si>
  <si>
    <t>3 bosses of Gree event</t>
  </si>
  <si>
    <t>1020,1533</t>
  </si>
  <si>
    <t>Vault K-66 @ 796,1572  datapad in bowl</t>
  </si>
  <si>
    <t>dead body on ground</t>
  </si>
  <si>
    <t>Advanced Class: Sith Juggernaut</t>
  </si>
  <si>
    <t>Advanced Class: Sith Marauder</t>
  </si>
  <si>
    <t>Resolve bar,  triggers from PVP</t>
  </si>
  <si>
    <t>Aim +4.    Island Tram</t>
  </si>
  <si>
    <t>King's Pass: Heroic</t>
  </si>
  <si>
    <t>Kaamos Territory: Dam</t>
  </si>
  <si>
    <t>Glarus Valley: Castle Panteer</t>
  </si>
  <si>
    <t>0,12</t>
  </si>
  <si>
    <t>Juran Mountains: House Alde</t>
  </si>
  <si>
    <t>Alsakan Lowlands: House Baliss</t>
  </si>
  <si>
    <t>Aplais Coast: Organa Castle</t>
  </si>
  <si>
    <t>Plaque on stand</t>
  </si>
  <si>
    <t>Aplais Coast: Organa Vinerium</t>
  </si>
  <si>
    <t>Glarus Valley: Hideout</t>
  </si>
  <si>
    <t>-763,1034</t>
  </si>
  <si>
    <t>4/8/2014 2.7</t>
  </si>
  <si>
    <t>Weekly</t>
  </si>
  <si>
    <t>-3241,-62</t>
  </si>
  <si>
    <t>-347,-2050</t>
  </si>
  <si>
    <t>datapad, on shelf under tarp</t>
  </si>
  <si>
    <t>Red Light Sector: Back Alley Stairs</t>
  </si>
  <si>
    <t>Upper Promenade</t>
  </si>
  <si>
    <t>Taxi on Platform</t>
  </si>
  <si>
    <t>Lord Sadic Lab</t>
  </si>
  <si>
    <t>Sinking City: Endar Spire Crash</t>
  </si>
  <si>
    <t>Dynamet General: Hospital</t>
  </si>
  <si>
    <t>Actually Obtainable =</t>
  </si>
  <si>
    <t>Plaque next to NPC, in tent</t>
  </si>
  <si>
    <t>Transport Station Five: Hidden Outpost</t>
  </si>
  <si>
    <t>521,-333</t>
  </si>
  <si>
    <t>-1151,-1068</t>
  </si>
  <si>
    <t>If you group with another player of a different class, you can get some of their Codex</t>
  </si>
  <si>
    <t>1725,-3424</t>
  </si>
  <si>
    <t>Jundland: The deadly Heat</t>
  </si>
  <si>
    <t>Jundland: Dreviad Wastes</t>
  </si>
  <si>
    <t>882,-2393</t>
  </si>
  <si>
    <t>Race Against Doom</t>
  </si>
  <si>
    <t>12,-38</t>
  </si>
  <si>
    <t>a unknown</t>
  </si>
  <si>
    <t>Received at end of ACT I</t>
  </si>
  <si>
    <t>Received for completing ACT III</t>
  </si>
  <si>
    <t>Received at the start of ACT II</t>
  </si>
  <si>
    <t>Macrobinoculars</t>
  </si>
  <si>
    <t>Earned at end of Directive 7</t>
  </si>
  <si>
    <t>Kaon Under Siege HM + Lost Island HM</t>
  </si>
  <si>
    <t>Operation</t>
  </si>
  <si>
    <t>Clear Nightmare EV under 2 hrs</t>
  </si>
  <si>
    <t>Clear Nightmare KP under 2 hrs</t>
  </si>
  <si>
    <t>Explosive Conflict</t>
  </si>
  <si>
    <t>Defuse one of the mines during a successful kill of Colonel Vorgath fight on any difficulty.</t>
  </si>
  <si>
    <t>Clear Nightmare EC under 2 hrs</t>
  </si>
  <si>
    <t>Clear Terror from Beyond in any difficulty.</t>
  </si>
  <si>
    <t>Defeating Dreadtooth in Section X (&lt;10  stacks)</t>
  </si>
  <si>
    <t>Defeating Dreadtooth in Section X (10 stacks)</t>
  </si>
  <si>
    <t>Defeat the Dreadful Entity in Terror from Beyond, a secret boss only accessible to raids that have defeated Dreadtooth on 10 stacks</t>
  </si>
  <si>
    <t>Clear Nightmare TFB in under 2 hrs</t>
  </si>
  <si>
    <t>Clear Nightmare S&amp;V in under 2 hrs.</t>
  </si>
  <si>
    <t>Killing the secret boss Hateful Essence in Scum and Villainy</t>
  </si>
  <si>
    <t>Dread Palace</t>
  </si>
  <si>
    <t>Completing [OPS] The Palace of Fear</t>
  </si>
  <si>
    <t>Killing Dread Master Brontes in Nim Dread Fortress</t>
  </si>
  <si>
    <t>Clear NiM Dread Fortress under 1 hr</t>
  </si>
  <si>
    <t>Participated in at least one ranked warzone in the pre-season</t>
  </si>
  <si>
    <t>PvP Rating 2500+</t>
  </si>
  <si>
    <t>Season 1 PvP 0-1149 rating</t>
  </si>
  <si>
    <t>Season 1 PvP 1150-1224 rating</t>
  </si>
  <si>
    <t>Season 1 PvP 1225-1299 rating</t>
  </si>
  <si>
    <t>Season 1 PvP 1300-1499 rating</t>
  </si>
  <si>
    <t>Season 1 PvP 1500+ rating</t>
  </si>
  <si>
    <t>Dark III alignment</t>
  </si>
  <si>
    <t>Dark V alignment</t>
  </si>
  <si>
    <t>Light III alignment</t>
  </si>
  <si>
    <t>Light V alignment</t>
  </si>
  <si>
    <t>Social V</t>
  </si>
  <si>
    <t>Social X</t>
  </si>
  <si>
    <t>Crime Lord/Black Market Cartel pack</t>
  </si>
  <si>
    <t>Crime Lord’s Cartel pack</t>
  </si>
  <si>
    <t>Blockade Runner Cartel Pack</t>
  </si>
  <si>
    <t>Skip Tracer Cartel Pack</t>
  </si>
  <si>
    <t>Space Pirate Cartel Pack</t>
  </si>
  <si>
    <t>Enforcer’s Contraband pack</t>
  </si>
  <si>
    <t>Regulator’s Contraband Pack</t>
  </si>
  <si>
    <t>Regulator/Enforcer’s Contraband pack</t>
  </si>
  <si>
    <t>Vice Commandant’s Contraband Pack</t>
  </si>
  <si>
    <t>Archon’s Contraband Pack</t>
  </si>
  <si>
    <t>Supreme Mogul’s Contraband Pack</t>
  </si>
  <si>
    <t>Bounty Packs</t>
  </si>
  <si>
    <t>Freelancer’s Bounty Packs</t>
  </si>
  <si>
    <t>Pursuer’s Bounty Packs</t>
  </si>
  <si>
    <t>Tracker’s Bounty Packs</t>
  </si>
  <si>
    <t>Opportunist’s Bounty Packs</t>
  </si>
  <si>
    <t>Starfighter Packs</t>
  </si>
  <si>
    <t>Dogfighter’s Starfighter Packs</t>
  </si>
  <si>
    <t>Galactic Ace’s Starfighter Packs</t>
  </si>
  <si>
    <t>Space Jockey’s Starfighter Packs</t>
  </si>
  <si>
    <t>Obtained by characters who finish ACT I  with a new character on the Public Test Server (PTS)</t>
  </si>
  <si>
    <t>Introduced on the PTS with patch 1.3, you must complete 4 flashpoints OR operations using the group finder in one day or complete 8 flashpoints/operations using the group finder within 7 days.</t>
  </si>
  <si>
    <t>Introduced on the PTS with patch 1.3, you must complete 4 flashpoints AND  operations using the group finder in one day or complete 8 flashpoints/operations using the group finder within 7 days.</t>
  </si>
  <si>
    <t>Reputation</t>
  </si>
  <si>
    <t>Voss – Friend</t>
  </si>
  <si>
    <t>Honored Voss-Friend</t>
  </si>
  <si>
    <t>Voss – Legend</t>
  </si>
  <si>
    <t>The Chosen of Voss</t>
  </si>
  <si>
    <t>Gree – Newcomer</t>
  </si>
  <si>
    <t>Gree Research Assistant</t>
  </si>
  <si>
    <t>Gree- Hero</t>
  </si>
  <si>
    <t>Honored Silver Acute</t>
  </si>
  <si>
    <t>Gree – Legend</t>
  </si>
  <si>
    <t>Perfect Gold Bisector</t>
  </si>
  <si>
    <t>Fleet – Hero</t>
  </si>
  <si>
    <t>Hero of Deep Space</t>
  </si>
  <si>
    <t>Fleet- Legend</t>
  </si>
  <si>
    <t>Hyperspace Legend</t>
  </si>
  <si>
    <t>Section X – Hero</t>
  </si>
  <si>
    <t>Hero of Section X</t>
  </si>
  <si>
    <t>Section X – Legend</t>
  </si>
  <si>
    <t>The Section Guardian</t>
  </si>
  <si>
    <t>Contrabrand Resale Corp – Friend</t>
  </si>
  <si>
    <t>Discerning Customer</t>
  </si>
  <si>
    <t>Contrabrand Resale Corp – Legend</t>
  </si>
  <si>
    <t>Contraband Connoisseur</t>
  </si>
  <si>
    <t>Galactic Solutions Industries – Hero</t>
  </si>
  <si>
    <t>GSI Preferred Contractor</t>
  </si>
  <si>
    <t>Galactic Solutions Industries – Legend</t>
  </si>
  <si>
    <t>GSI Most Vauled Partner</t>
  </si>
  <si>
    <t>Makeb Imperial Forces – Friend</t>
  </si>
  <si>
    <t>Imperial Infiltrator*</t>
  </si>
  <si>
    <t>Makeb Imperial Forces – Legend</t>
  </si>
  <si>
    <t>Terror of Makeb*</t>
  </si>
  <si>
    <t>Citizens of Makeb – Friend</t>
  </si>
  <si>
    <t>Honorary Protector*</t>
  </si>
  <si>
    <t>Citizens of Makeb – Legend</t>
  </si>
  <si>
    <t>Guardian of Makeb*</t>
  </si>
  <si>
    <t>Bounty Broker Association – Friend</t>
  </si>
  <si>
    <t>For Hire</t>
  </si>
  <si>
    <t>Bounty Broker Association – Legend</t>
  </si>
  <si>
    <t>The Professional</t>
  </si>
  <si>
    <t>Ordnance Acquisition Corps/The Adjudicators – Friend</t>
  </si>
  <si>
    <t>Czerka Investigator</t>
  </si>
  <si>
    <t>Ordnance Acquisition Corps/The Adjudicators – Legend</t>
  </si>
  <si>
    <t>Titan of Industry</t>
  </si>
  <si>
    <t>Bounty Supply Company – Friend</t>
  </si>
  <si>
    <t>Licensed to Hunt</t>
  </si>
  <si>
    <t>Bounty Supply Company – Legend</t>
  </si>
  <si>
    <t>Armed and Dangerous</t>
  </si>
  <si>
    <t>Dread Executioners – Legend</t>
  </si>
  <si>
    <t>Dread Executioner*</t>
  </si>
  <si>
    <t>Strike Team Oricon – Friend</t>
  </si>
  <si>
    <t>Strike Team Oricon – Legend</t>
  </si>
  <si>
    <t>Dread War Veteran*</t>
  </si>
  <si>
    <t>Imperial Forward Command – Friend</t>
  </si>
  <si>
    <t>Drive Yards Demolisher*</t>
  </si>
  <si>
    <t>Imperial Forward Command – Legend</t>
  </si>
  <si>
    <t>Imperial Forward Commander*</t>
  </si>
  <si>
    <t>Republic First Fleet – Friend</t>
  </si>
  <si>
    <t>Defender of Kuat*</t>
  </si>
  <si>
    <t>Republic First Fleet – Legend</t>
  </si>
  <si>
    <t>Honorary Admiral</t>
  </si>
  <si>
    <t>THORN – Newcomer</t>
  </si>
  <si>
    <t>First Responder</t>
  </si>
  <si>
    <t>THORN – Hero</t>
  </si>
  <si>
    <t>THORN Specialist</t>
  </si>
  <si>
    <t>THORN – Legend</t>
  </si>
  <si>
    <t>The Neutralizer</t>
  </si>
  <si>
    <t>Interplanetary Component Exchange – Friend</t>
  </si>
  <si>
    <t>Troubleshooter</t>
  </si>
  <si>
    <t>Interplanetary Component Exchange – Legend</t>
  </si>
  <si>
    <t>Fixer</t>
  </si>
  <si>
    <t>Meatbag</t>
  </si>
  <si>
    <t>Master Craftsman</t>
  </si>
  <si>
    <t>Benefactor</t>
  </si>
  <si>
    <t>Dedicated</t>
  </si>
  <si>
    <t>Prolific</t>
  </si>
  <si>
    <t>Historic</t>
  </si>
  <si>
    <t>Living Legend</t>
  </si>
  <si>
    <t>Wealthy</t>
  </si>
  <si>
    <t>Earned 10 million credits</t>
  </si>
  <si>
    <t>Gearhead</t>
  </si>
  <si>
    <t>Acquire all vehicles belonging to a list of families</t>
  </si>
  <si>
    <t>Sharp Dresser</t>
  </si>
  <si>
    <t>Acquired all the listed gear sets</t>
  </si>
  <si>
    <t>The Beastmaster</t>
  </si>
  <si>
    <t>Completed all of the listed bestiary achievements</t>
  </si>
  <si>
    <t>The Loremaster</t>
  </si>
  <si>
    <t>Completed all of the listed lore achievements</t>
  </si>
  <si>
    <t>Galactic Explorer</t>
  </si>
  <si>
    <t>Datacron Master</t>
  </si>
  <si>
    <t>Galactic Hero</t>
  </si>
  <si>
    <t>Big Game Hunter</t>
  </si>
  <si>
    <t>Manhunter</t>
  </si>
  <si>
    <t>Defeat 50k other players in combat</t>
  </si>
  <si>
    <t>Loremaster of Oricon</t>
  </si>
  <si>
    <t>Social</t>
  </si>
  <si>
    <t>Social I</t>
  </si>
  <si>
    <t>Social II</t>
  </si>
  <si>
    <t>Social III</t>
  </si>
  <si>
    <t>Social IV</t>
  </si>
  <si>
    <t>Social VI</t>
  </si>
  <si>
    <t>Social VII</t>
  </si>
  <si>
    <t>Social VIII</t>
  </si>
  <si>
    <t>Light I</t>
  </si>
  <si>
    <t>Light II</t>
  </si>
  <si>
    <t>Dark I</t>
  </si>
  <si>
    <t>Dark II</t>
  </si>
  <si>
    <t>End of Act III</t>
  </si>
  <si>
    <t>Dark side title for Jedi Knight, replaced by Master due to player choice</t>
  </si>
  <si>
    <t>Previously obtainable at end of ACT I</t>
  </si>
  <si>
    <t>start of mission</t>
  </si>
  <si>
    <t xml:space="preserve"> at temple</t>
  </si>
  <si>
    <t>Darth Arkous</t>
  </si>
  <si>
    <t>The Jedi Temple on Tython</t>
  </si>
  <si>
    <t>Valor 10</t>
  </si>
  <si>
    <t>Valor 20</t>
  </si>
  <si>
    <t>Valor 30</t>
  </si>
  <si>
    <t>Valor 40</t>
  </si>
  <si>
    <t>Valor 50</t>
  </si>
  <si>
    <t>Valor 60</t>
  </si>
  <si>
    <t>Valor 70</t>
  </si>
  <si>
    <t>Valor 80</t>
  </si>
  <si>
    <t>Valor 90</t>
  </si>
  <si>
    <t>Valor 100</t>
  </si>
  <si>
    <t>PTS</t>
  </si>
  <si>
    <t>Grand Acquisitions Race</t>
  </si>
  <si>
    <t>Relics of the Gree</t>
  </si>
  <si>
    <t>Seniority</t>
  </si>
  <si>
    <t>Legacy</t>
  </si>
  <si>
    <t>Beta Only</t>
  </si>
  <si>
    <t>Choose advanced class</t>
  </si>
  <si>
    <t>Conqueror of the Dread Fortress</t>
  </si>
  <si>
    <t>Deadly Contender</t>
  </si>
  <si>
    <t>Warzone Annihilator</t>
  </si>
  <si>
    <t>S-1 Rookie</t>
  </si>
  <si>
    <t>S-1 Amateur</t>
  </si>
  <si>
    <t>S-1 Professional</t>
  </si>
  <si>
    <t>S-1 Champion</t>
  </si>
  <si>
    <t>S-1 All Star</t>
  </si>
  <si>
    <t>Contraband Collector</t>
  </si>
  <si>
    <t>Starfighter’s Collector</t>
  </si>
  <si>
    <t>Galactic Ace</t>
  </si>
  <si>
    <t>Space Jockey</t>
  </si>
  <si>
    <t xml:space="preserve">Warzone Hero </t>
  </si>
  <si>
    <t>Lvl</t>
  </si>
  <si>
    <t>STOP</t>
  </si>
  <si>
    <t>Kingmaker for a Day</t>
  </si>
  <si>
    <t>if your character is female and chose to marry Lord Raffid</t>
  </si>
  <si>
    <t>if your character is male and you chose Lord Raffid as the head of the Household. Females can also get this title if they choose the “something less formal” option.</t>
  </si>
  <si>
    <t>completing ACT I</t>
  </si>
  <si>
    <t>completing ACT II</t>
  </si>
  <si>
    <t>completing ACT III</t>
  </si>
  <si>
    <t>completed class quests on Ord Mantell</t>
  </si>
  <si>
    <t>finishing the Seeker Droid quest line and picking the Light Side choice. Can be also dug up</t>
  </si>
  <si>
    <t>finishing the Seeker Droid quest line and picking the Dark Side choice. Can be also dug up</t>
  </si>
  <si>
    <t>Baroness</t>
  </si>
  <si>
    <t>Gatecrasher</t>
  </si>
  <si>
    <t>Containment Officer</t>
  </si>
  <si>
    <t>Council Military Advisor</t>
  </si>
  <si>
    <t>General</t>
  </si>
  <si>
    <t>the Hand of Jadus</t>
  </si>
  <si>
    <t>the Emperor’s Wrath</t>
  </si>
  <si>
    <t>Infernal</t>
  </si>
  <si>
    <t>Unyielding</t>
  </si>
  <si>
    <t>Dogfighter</t>
  </si>
  <si>
    <t>Socialite</t>
  </si>
  <si>
    <t>doing a couple class stories in Korriban</t>
  </si>
  <si>
    <t>The Summit on Alderaan</t>
  </si>
  <si>
    <t>completing ACT I of class quest</t>
  </si>
  <si>
    <t>kill Rogan the Butcher in ACT III</t>
  </si>
  <si>
    <t>Return to Duty</t>
  </si>
  <si>
    <t>end of ACT I, you must do Return to Duty</t>
  </si>
  <si>
    <t>end of ACT II in mission Battle of the Gauntlet</t>
  </si>
  <si>
    <t>Battle of the Gauntlet</t>
  </si>
  <si>
    <t>Mandalorian Terror</t>
  </si>
  <si>
    <t>completing the Macrobinoculars quest line</t>
  </si>
  <si>
    <t>Earned at end of The Foundry</t>
  </si>
  <si>
    <t>Earned at end of Maelstrom Prison</t>
  </si>
  <si>
    <t>2012 Grand Acquisitions Race siding with the Chevins</t>
  </si>
  <si>
    <t>2012 Grand Acquisitions Race for siding with the Imperials</t>
  </si>
  <si>
    <t>2012 Grand Acquisitions Race for siding with the Republic</t>
  </si>
  <si>
    <t>Rise of the Hutt Cartel Pre-order</t>
  </si>
  <si>
    <t>plaque by Statue outside</t>
  </si>
  <si>
    <t>partner with Knight to get</t>
  </si>
  <si>
    <t>of the Jedi Council</t>
  </si>
  <si>
    <t>The Master Stratagem</t>
  </si>
  <si>
    <t>The great Hunt</t>
  </si>
  <si>
    <t>Republic Occupation of Korriban</t>
  </si>
  <si>
    <t>Theron Shan</t>
  </si>
  <si>
    <t>The Empire on Tython</t>
  </si>
  <si>
    <t>Korriban's Dark Draw</t>
  </si>
  <si>
    <t>Colonel Dorok</t>
  </si>
  <si>
    <t>Lana Beniko</t>
  </si>
  <si>
    <t>Quesh Hutball Pit: used magnetic Grapple</t>
  </si>
  <si>
    <t>Hotshot</t>
  </si>
  <si>
    <t>Galactic Warden</t>
  </si>
  <si>
    <t>Gatekeeper</t>
  </si>
  <si>
    <t>Dread Master</t>
  </si>
  <si>
    <t>Clear NiM Dread Palace under 1 hr</t>
  </si>
  <si>
    <t>Disposer of the Dread Masters</t>
  </si>
  <si>
    <t>DP in NiM mode</t>
  </si>
  <si>
    <t>Golden Fury</t>
  </si>
  <si>
    <t>WB in Correllia</t>
  </si>
  <si>
    <t>Advanced Class: Jedi Guardian</t>
  </si>
  <si>
    <t>Advanced Class: Jedi Sentinal</t>
  </si>
  <si>
    <t>Advanced Class: Mercenary</t>
  </si>
  <si>
    <t>Advanced Class: Powertech</t>
  </si>
  <si>
    <t>Advanced Class: Operative</t>
  </si>
  <si>
    <t>Advanced Class: Sniper</t>
  </si>
  <si>
    <t>Advanced Class: Sorcerer</t>
  </si>
  <si>
    <t>Advanced Class: Assassin</t>
  </si>
  <si>
    <t>Base Character type</t>
  </si>
  <si>
    <t>converstation</t>
  </si>
  <si>
    <t>Trodia Military Workshop</t>
  </si>
  <si>
    <t>Limited to</t>
  </si>
  <si>
    <t>Imperial TacOps</t>
  </si>
  <si>
    <t>Lives in the Balance</t>
  </si>
  <si>
    <t>The Intrepid</t>
  </si>
  <si>
    <t>Rewarded to subscribers prior to Galactic Stronghold expansion (August 2014)</t>
  </si>
  <si>
    <t>5/20/2014 2.7.2</t>
  </si>
  <si>
    <t>Dark IV</t>
  </si>
  <si>
    <t>Light IV</t>
  </si>
  <si>
    <t>Suicide Squads</t>
  </si>
  <si>
    <t>Flight Deck</t>
  </si>
  <si>
    <t>Republic Mining Camp</t>
  </si>
  <si>
    <t>Yunas cross-cut</t>
  </si>
  <si>
    <t>Malignet Meadow</t>
  </si>
  <si>
    <t>Values</t>
  </si>
  <si>
    <t>Count of smuggler</t>
  </si>
  <si>
    <t>Count of Trooper</t>
  </si>
  <si>
    <t>Count of Knight</t>
  </si>
  <si>
    <t>Count of Consular</t>
  </si>
  <si>
    <t>Count of Warrior</t>
  </si>
  <si>
    <t>Count of Inquisitor</t>
  </si>
  <si>
    <t>Count of Bty Hunter</t>
  </si>
  <si>
    <t>Count of Agent</t>
  </si>
  <si>
    <t>Operatational Hqts</t>
  </si>
  <si>
    <t>932,-7</t>
  </si>
  <si>
    <t>land on planet</t>
  </si>
  <si>
    <t>Orbital Station</t>
  </si>
  <si>
    <t>take mission</t>
  </si>
  <si>
    <t>Adrenal Valley</t>
  </si>
  <si>
    <t>838,141</t>
  </si>
  <si>
    <t>Success % =</t>
  </si>
  <si>
    <t>Kabal Station Defense (Bonus 1)</t>
  </si>
  <si>
    <t>Kabal Station Defense (Bonus 2)</t>
  </si>
  <si>
    <t>Kabal Station Defense (Bonus 3)</t>
  </si>
  <si>
    <t>Duma Strike (Bonus 1)</t>
  </si>
  <si>
    <t>Duma Strike (Bonus 2)</t>
  </si>
  <si>
    <t>Lorta Escort Escort (Bonus 1)</t>
  </si>
  <si>
    <t>Lorta Escort Escort (Bonus 2)</t>
  </si>
  <si>
    <t>Kana Minefield (Bonus 1)</t>
  </si>
  <si>
    <t>Kana Minefield (Bonus 2)</t>
  </si>
  <si>
    <t>Kana Minefield (Bonus 3)</t>
  </si>
  <si>
    <t>Far Cradle Strike (Bonus 1)</t>
  </si>
  <si>
    <t>Far Cradle Strike (Bonus 2)</t>
  </si>
  <si>
    <t>Far Cradle Strike (Bonus 3)</t>
  </si>
  <si>
    <t>Cha Raaba Assault (Bonus)</t>
  </si>
  <si>
    <t>Port nowhere</t>
  </si>
  <si>
    <t>on Gauntlet ship</t>
  </si>
  <si>
    <t>Gauntlet</t>
  </si>
  <si>
    <t>Imperial Command bunker</t>
  </si>
  <si>
    <t>Set the Table</t>
  </si>
  <si>
    <t>-423,-440</t>
  </si>
  <si>
    <t>finish Chapter 2</t>
  </si>
  <si>
    <t>Power Play</t>
  </si>
  <si>
    <t>Act 2 finale</t>
  </si>
  <si>
    <t>Baras's Lair</t>
  </si>
  <si>
    <t>start of combat</t>
  </si>
  <si>
    <t xml:space="preserve">The padawan exposed </t>
  </si>
  <si>
    <t>2/4/2014 2.6</t>
  </si>
  <si>
    <t>Anarchy</t>
  </si>
  <si>
    <t>430,834</t>
  </si>
  <si>
    <t>-545,35</t>
  </si>
  <si>
    <t>36,36</t>
  </si>
  <si>
    <t>Landing zone</t>
  </si>
  <si>
    <t>Macrobinocular on bridge connector</t>
  </si>
  <si>
    <t>Do Bonus: Evening the Odds</t>
  </si>
  <si>
    <t>9,471</t>
  </si>
  <si>
    <t>Soovada</t>
  </si>
  <si>
    <t>Casino on Nar Shadda</t>
  </si>
  <si>
    <t>6/10/2014 2.8</t>
  </si>
  <si>
    <t>-2326,798</t>
  </si>
  <si>
    <t>Frostclaw H4+</t>
  </si>
  <si>
    <t>Give them an inch</t>
  </si>
  <si>
    <t>Deference Crash Site</t>
  </si>
  <si>
    <t>sub-zero show down</t>
  </si>
  <si>
    <t>-919,-361</t>
  </si>
  <si>
    <t>speak to ZAN-3LO</t>
  </si>
  <si>
    <t>small Plaque in Hanger</t>
  </si>
  <si>
    <t>o</t>
  </si>
  <si>
    <t>Companion</t>
  </si>
  <si>
    <t>Companion, finish story on Hoth</t>
  </si>
  <si>
    <t>Companion, unlocked by HK Quest</t>
  </si>
  <si>
    <t>Akure, the Ghost in the Darkness</t>
  </si>
  <si>
    <t>Irredemable</t>
  </si>
  <si>
    <t>25,-143</t>
  </si>
  <si>
    <t>Talk to Warren</t>
  </si>
  <si>
    <t>Big pile of bones</t>
  </si>
  <si>
    <t>Central Power Core</t>
  </si>
  <si>
    <t>Holocaust</t>
  </si>
  <si>
    <t>155,-1618</t>
  </si>
  <si>
    <t>Pilliar Elevator      Aim+4</t>
  </si>
  <si>
    <t>Pipe End drop           Presence+4</t>
  </si>
  <si>
    <t>Holo Door          Blue Matrix Shard</t>
  </si>
  <si>
    <t>4016,-1537</t>
  </si>
  <si>
    <t>Selonia Uprising</t>
  </si>
  <si>
    <t>2612,-1637</t>
  </si>
  <si>
    <t>-3904,-1920</t>
  </si>
  <si>
    <t>Making History</t>
  </si>
  <si>
    <t>Spaceport</t>
  </si>
  <si>
    <t>Down in History</t>
  </si>
  <si>
    <t>-1690,2034</t>
  </si>
  <si>
    <t>board the ramp</t>
  </si>
  <si>
    <t>Plaque by Pillar</t>
  </si>
  <si>
    <t>Plaque at tram area</t>
  </si>
  <si>
    <t>talk to Goderea</t>
  </si>
  <si>
    <t>581,-3563</t>
  </si>
  <si>
    <t>2621,-1638</t>
  </si>
  <si>
    <t>Complete mission</t>
  </si>
  <si>
    <t>Fight him</t>
  </si>
  <si>
    <t>3572,-2988</t>
  </si>
  <si>
    <t>Battlecruiser Eclipse</t>
  </si>
  <si>
    <t>talk to Brall Tavar</t>
  </si>
  <si>
    <t>-1804,3545</t>
  </si>
  <si>
    <t>Czerka Liquidation</t>
  </si>
  <si>
    <t>Talk to General Aves</t>
  </si>
  <si>
    <t>spaceport</t>
  </si>
  <si>
    <t>516,-2310</t>
  </si>
  <si>
    <t>defeat Commander Tainor</t>
  </si>
  <si>
    <t>477,1426</t>
  </si>
  <si>
    <t>Into the fire</t>
  </si>
  <si>
    <t>-3009,-1493</t>
  </si>
  <si>
    <t>talk to</t>
  </si>
  <si>
    <t>Corporate Warfare</t>
  </si>
  <si>
    <t>Industrial Collapse</t>
  </si>
  <si>
    <t>Talk to by Holo</t>
  </si>
  <si>
    <t>840,864</t>
  </si>
  <si>
    <t>-3669,-813</t>
  </si>
  <si>
    <t>Talk to Cpl Hartke</t>
  </si>
  <si>
    <t>Battle of Corellia</t>
  </si>
  <si>
    <t>4079,-1574</t>
  </si>
  <si>
    <t>Talk to</t>
  </si>
  <si>
    <t>take Taxi</t>
  </si>
  <si>
    <t>Plaque on walkway</t>
  </si>
  <si>
    <t>Construction Site</t>
  </si>
  <si>
    <t>-446,520</t>
  </si>
  <si>
    <t>Given by Default</t>
  </si>
  <si>
    <t>Heat</t>
  </si>
  <si>
    <t>62,-98</t>
  </si>
  <si>
    <t>The Rustyards</t>
  </si>
  <si>
    <t>The Bog</t>
  </si>
  <si>
    <t>Evocii Swamp</t>
  </si>
  <si>
    <t>Jiguna</t>
  </si>
  <si>
    <t>-189,802</t>
  </si>
  <si>
    <t>Level 2, Carbonite slab</t>
  </si>
  <si>
    <t>enter palace</t>
  </si>
  <si>
    <t>enter</t>
  </si>
  <si>
    <t>Totem pillar</t>
  </si>
  <si>
    <t>Bottle on dias</t>
  </si>
  <si>
    <t>-79,733</t>
  </si>
  <si>
    <t>Eastern Grime</t>
  </si>
  <si>
    <t>Nemro's Palace</t>
  </si>
  <si>
    <t>-508,733</t>
  </si>
  <si>
    <t>speak to him</t>
  </si>
  <si>
    <t>-391,235</t>
  </si>
  <si>
    <t>245,184</t>
  </si>
  <si>
    <t>-218,149</t>
  </si>
  <si>
    <t>datapad on bar counter</t>
  </si>
  <si>
    <t>-508,744</t>
  </si>
  <si>
    <t>Big Chief</t>
  </si>
  <si>
    <t>bring the head of Huttsbane to Nem’ro</t>
  </si>
  <si>
    <t>datapad on bench, ouside Tower of Power</t>
  </si>
  <si>
    <t>steps at landing pad area</t>
  </si>
  <si>
    <t>enter cave</t>
  </si>
  <si>
    <t>Voss-ka:The Step of Harmony</t>
  </si>
  <si>
    <t>fight him</t>
  </si>
  <si>
    <t>-2378,571</t>
  </si>
  <si>
    <t>2068,-333</t>
  </si>
  <si>
    <t>Visons of Light &amp; Dark</t>
  </si>
  <si>
    <t>Dark Heart: the Terminus</t>
  </si>
  <si>
    <t>Lord Fulminiss' base</t>
  </si>
  <si>
    <t>Travel near</t>
  </si>
  <si>
    <t>Updated</t>
  </si>
  <si>
    <t>New</t>
  </si>
  <si>
    <t>Take daily mission on planet</t>
  </si>
  <si>
    <t>Rakghouls on Alderaan</t>
  </si>
  <si>
    <t>Listen to news holo</t>
  </si>
  <si>
    <t>High Security Section:Meltwater</t>
  </si>
  <si>
    <t>-1121,1497</t>
  </si>
  <si>
    <t>7/22/14 2.8.2</t>
  </si>
  <si>
    <t>complete "Right to Arms"</t>
  </si>
  <si>
    <t>Right to Arms</t>
  </si>
  <si>
    <t>2159,-1232</t>
  </si>
  <si>
    <t>2183,-1332</t>
  </si>
  <si>
    <t>Government Clearance</t>
  </si>
  <si>
    <t>2744,-1865</t>
  </si>
  <si>
    <t>datapad on table in cantina</t>
  </si>
  <si>
    <t>-1228,-4450</t>
  </si>
  <si>
    <t>Senate Commercial District</t>
  </si>
  <si>
    <t>defeat</t>
  </si>
  <si>
    <t>2936,-160</t>
  </si>
  <si>
    <t>Gree Event: Pole in hut</t>
  </si>
  <si>
    <t>fight</t>
  </si>
  <si>
    <t>talk to by holo</t>
  </si>
  <si>
    <t>-2038,-1233</t>
  </si>
  <si>
    <t>kill fledgling</t>
  </si>
  <si>
    <t>hutt strongholds</t>
  </si>
  <si>
    <t>61,-4535</t>
  </si>
  <si>
    <t>Armored underwalker</t>
  </si>
  <si>
    <t>Old Feuds</t>
  </si>
  <si>
    <t>Space Station</t>
  </si>
  <si>
    <t>Taking on Toborro</t>
  </si>
  <si>
    <t>2541,901</t>
  </si>
  <si>
    <t>2607,906</t>
  </si>
  <si>
    <t>Day of Dread</t>
  </si>
  <si>
    <t>rock under tree, side of the road</t>
  </si>
  <si>
    <t>-45,-1038</t>
  </si>
  <si>
    <t>-134,605</t>
  </si>
  <si>
    <t>500,-500</t>
  </si>
  <si>
    <t>Red scavenging Rakghoul</t>
  </si>
  <si>
    <t>datapad on table, in basement, 2nd flr</t>
  </si>
  <si>
    <r>
      <rPr>
        <b/>
        <u/>
        <sz val="11"/>
        <color theme="1"/>
        <rFont val="Calibri"/>
        <family val="2"/>
      </rPr>
      <t>Codex Listing</t>
    </r>
    <r>
      <rPr>
        <u/>
        <sz val="11"/>
        <color theme="1"/>
        <rFont val="Calibri"/>
        <family val="2"/>
        <scheme val="minor"/>
      </rPr>
      <t xml:space="preserve"> </t>
    </r>
    <r>
      <rPr>
        <sz val="11"/>
        <color theme="1"/>
        <rFont val="Calibri"/>
        <family val="2"/>
        <scheme val="minor"/>
      </rPr>
      <t xml:space="preserve">  (These are NOT the same thing as Achievements!!)</t>
    </r>
  </si>
  <si>
    <t>Not Applicable/Achievable =</t>
  </si>
  <si>
    <t>The UnLucky</t>
  </si>
  <si>
    <t>Festival of Splendor Event, blow up slot machine</t>
  </si>
  <si>
    <t>defeat the Eyeless during Rakghoul Resurgence</t>
  </si>
  <si>
    <t>S-2 Professional</t>
  </si>
  <si>
    <t>Season 2, Tier 3 Rating &lt;1275</t>
  </si>
  <si>
    <t>Season 2, Tier 2 Rating 1275-1599</t>
  </si>
  <si>
    <t>Season 2, Tier 1 Rating &gt;1600</t>
  </si>
  <si>
    <t>S-2 Champion</t>
  </si>
  <si>
    <t>S-2 All Star</t>
  </si>
  <si>
    <t>Season 2, only top 3 of class</t>
  </si>
  <si>
    <t>All Galaxy - Guardian</t>
  </si>
  <si>
    <t>All Galaxy - Sentinal</t>
  </si>
  <si>
    <t>All Galaxy - Commando</t>
  </si>
  <si>
    <t>All Galaxy - Vanguard</t>
  </si>
  <si>
    <t>All Galaxy - Gunslinger</t>
  </si>
  <si>
    <t>All Galaxy - Scoundrel</t>
  </si>
  <si>
    <t>All Galaxy - Sage</t>
  </si>
  <si>
    <t>All Galaxy - Shadow</t>
  </si>
  <si>
    <t>All Galaxy - Marauder</t>
  </si>
  <si>
    <t>All Galaxy - Agent</t>
  </si>
  <si>
    <t>All Galaxy - Sniper</t>
  </si>
  <si>
    <t>All Galaxy - Juggernaut</t>
  </si>
  <si>
    <t>All Galaxy - Assassin</t>
  </si>
  <si>
    <t>All Galaxy - Scorcer</t>
  </si>
  <si>
    <t>All Galaxy - Power Tech</t>
  </si>
  <si>
    <t>All Galaxy - Mercenary</t>
  </si>
  <si>
    <t>Codex Names vs # Listed in the Game per Category</t>
  </si>
  <si>
    <t>My List Table</t>
  </si>
  <si>
    <t>The Hate Machine</t>
  </si>
  <si>
    <t>Warrior / Inquisitor</t>
  </si>
  <si>
    <t>Victims of War</t>
  </si>
  <si>
    <t>Republic Roulette</t>
  </si>
  <si>
    <t>Avilatan Badlands</t>
  </si>
  <si>
    <t>must pick 'light side'</t>
  </si>
  <si>
    <t>Buying Loyalty [H2]</t>
  </si>
  <si>
    <t>story quest</t>
  </si>
  <si>
    <t>Shadow Spawn [H2]</t>
  </si>
  <si>
    <t>talk to Anitol Rosspar</t>
  </si>
  <si>
    <t>Placard Imperial Symbol over vendor</t>
  </si>
  <si>
    <t>Liberating Sobrik</t>
  </si>
  <si>
    <t>Hoth bonus series</t>
  </si>
  <si>
    <t>talk to Capt. Graich</t>
  </si>
  <si>
    <t>Dorn Base</t>
  </si>
  <si>
    <t>Last Updated=</t>
  </si>
  <si>
    <t>The Illustrious</t>
  </si>
  <si>
    <t>8/20/2014 2.9</t>
  </si>
  <si>
    <t>Manaan</t>
  </si>
  <si>
    <t>Mercantile Plaza of Manaan</t>
  </si>
  <si>
    <t>-109,134</t>
  </si>
  <si>
    <t>80,-27</t>
  </si>
  <si>
    <t>4,563</t>
  </si>
  <si>
    <t>Landing Zone: IC</t>
  </si>
  <si>
    <t>1391,-23</t>
  </si>
  <si>
    <t>1196,132</t>
  </si>
  <si>
    <t>Nar Shadaa</t>
  </si>
  <si>
    <t>VoSS</t>
  </si>
  <si>
    <t>Ord mantel</t>
  </si>
  <si>
    <t>Courscant</t>
  </si>
  <si>
    <t>Lvl 52, start the Macro Quest, from droid on Fleet</t>
  </si>
  <si>
    <t>Landing Zone: R4</t>
  </si>
  <si>
    <t>Concourse</t>
  </si>
  <si>
    <t>Subscriber prior to Strongholds 8/20/14</t>
  </si>
  <si>
    <t>Rewarded to subscribers who already purchased Rise of the Hutt Cartel before 9/12/13</t>
  </si>
  <si>
    <t>Depths of Manaan</t>
  </si>
  <si>
    <t>1233,238</t>
  </si>
  <si>
    <t>An Unexpected Ally</t>
  </si>
  <si>
    <t>finish FP, transport station</t>
  </si>
  <si>
    <t>-4,274</t>
  </si>
  <si>
    <t>Jakarro</t>
  </si>
  <si>
    <t>during FP, Secure Zone</t>
  </si>
  <si>
    <t>during FP in Flooded Labs</t>
  </si>
  <si>
    <t>Dark Partnership</t>
  </si>
  <si>
    <t>635,42</t>
  </si>
  <si>
    <t>The Unknown Asset</t>
  </si>
  <si>
    <t>The Rogue Lord's Accomplice</t>
  </si>
  <si>
    <t>Kolto</t>
  </si>
  <si>
    <t>kick a container</t>
  </si>
  <si>
    <t>All</t>
  </si>
  <si>
    <t>GSI Satellite Support</t>
  </si>
  <si>
    <t>Ahto city</t>
  </si>
  <si>
    <t>Plaque on stand by fountain</t>
  </si>
  <si>
    <t>-224,136</t>
  </si>
  <si>
    <t>1085,135</t>
  </si>
  <si>
    <t>Version change</t>
  </si>
  <si>
    <t>talk to TS-D4, take the weekly staged missions</t>
  </si>
  <si>
    <t>Pyramid on rock formation</t>
  </si>
  <si>
    <t>From top of Tower</t>
  </si>
  <si>
    <t>Defeat him in Scum&amp;Villany Op</t>
  </si>
  <si>
    <t>Sith Hierarchy</t>
  </si>
  <si>
    <t>Tomb of Darth Andru</t>
  </si>
  <si>
    <t>Kill final boss</t>
  </si>
  <si>
    <t>Darth Zhorrid Arrvies</t>
  </si>
  <si>
    <t>The Heart of Darkness</t>
  </si>
  <si>
    <t>Spirit of Vengeance</t>
  </si>
  <si>
    <t>The Ranken Intiative</t>
  </si>
  <si>
    <t>Flagpole column btwn speeders</t>
  </si>
  <si>
    <t>The Secret War</t>
  </si>
  <si>
    <t>Kuat Drive Yard flashpoint</t>
  </si>
  <si>
    <t>Click on NPC before starting FP</t>
  </si>
  <si>
    <t>-669,254</t>
  </si>
  <si>
    <t>The Masters Revealed</t>
  </si>
  <si>
    <t>inside tent, on table, in Heroic area</t>
  </si>
  <si>
    <t>GravDragon</t>
  </si>
  <si>
    <t>9/9/2014 2.10</t>
  </si>
  <si>
    <t>Carrick Station</t>
  </si>
  <si>
    <t>The thousand Steps</t>
  </si>
  <si>
    <t>Kill a shaman flesh raider, SE area</t>
  </si>
  <si>
    <t>take mission, at completion of Part 1</t>
  </si>
  <si>
    <t>Forged Alliances</t>
  </si>
  <si>
    <t>Mission from G3-T2, then talk to Dorok</t>
  </si>
  <si>
    <t>Taking the Sith Academy</t>
  </si>
  <si>
    <t>Rakata Prime</t>
  </si>
  <si>
    <t>Rakata Tribes</t>
  </si>
  <si>
    <t>Defeat war chief Rehkta</t>
  </si>
  <si>
    <t>Defeat Commander Rand</t>
  </si>
  <si>
    <t>Infinite Army</t>
  </si>
  <si>
    <t>Temple of the Ancients</t>
  </si>
  <si>
    <t>Enter the temple</t>
  </si>
  <si>
    <t>Master of the Revanites</t>
  </si>
  <si>
    <t>-1137,-2855</t>
  </si>
  <si>
    <t>-924,-756</t>
  </si>
  <si>
    <t>-780,-742</t>
  </si>
  <si>
    <t>1627,-359</t>
  </si>
  <si>
    <t>219,549</t>
  </si>
  <si>
    <t>Complete bonus Mission: Forgotton Technology</t>
  </si>
  <si>
    <t>part of the pre-quest "Emergency Dispatch"</t>
  </si>
  <si>
    <t>Mentor (Story Mode)</t>
  </si>
  <si>
    <t>Speak to Mentor</t>
  </si>
  <si>
    <t>-1649,2048</t>
  </si>
  <si>
    <t>Starting Planet</t>
  </si>
  <si>
    <t>Republic Ace</t>
  </si>
  <si>
    <t>Death Mark in Seven Systems</t>
  </si>
  <si>
    <t>Life Day Celebrant</t>
  </si>
  <si>
    <t>A Special Snowflake</t>
  </si>
  <si>
    <t>Legacy lvl 30</t>
  </si>
  <si>
    <t>Legacy lvl 40</t>
  </si>
  <si>
    <t>Legacy lvl 50</t>
  </si>
  <si>
    <t>Legacy lvl 20</t>
  </si>
  <si>
    <t>Legacy lvl 10</t>
  </si>
  <si>
    <t>Lifeday event 2013: Obain 100 snow covered parcels</t>
  </si>
  <si>
    <t>Obtain all lore datacrons</t>
  </si>
  <si>
    <t>Bounty Broker Association – Unlock all Kingpin contracts</t>
  </si>
  <si>
    <t>Kill assassin droids 25 times</t>
  </si>
  <si>
    <t>Imperial Squad Leader</t>
  </si>
  <si>
    <t>Republic Squad Leader</t>
  </si>
  <si>
    <t>Max affection all companions</t>
  </si>
  <si>
    <t>Max 450 on all crew skills</t>
  </si>
  <si>
    <t>Imperial Diehard</t>
  </si>
  <si>
    <t>Republic Diehard</t>
  </si>
  <si>
    <t>Imperial Ace</t>
  </si>
  <si>
    <t>Reached L55 all characters</t>
  </si>
  <si>
    <t>Defeated all heroic world bosses on all planets through Cht 3.</t>
  </si>
  <si>
    <t>Flashpoint Master</t>
  </si>
  <si>
    <t>Taloned</t>
  </si>
  <si>
    <t>Leaving Hutta</t>
  </si>
  <si>
    <t>A Map for the Future</t>
  </si>
  <si>
    <t>The Final Trial</t>
  </si>
  <si>
    <t>Chasing Skavak</t>
  </si>
  <si>
    <t>New Assignment</t>
  </si>
  <si>
    <t>Chapter 1: “Class”</t>
  </si>
  <si>
    <t>Chapter 2: “Class”</t>
  </si>
  <si>
    <t>Chapter 3: “Class”</t>
  </si>
  <si>
    <t>Warzone Neophyte</t>
  </si>
  <si>
    <t>Played 10 Warzones of any type</t>
  </si>
  <si>
    <t>Warzone Veteran</t>
  </si>
  <si>
    <t>Played 50 Warzones of any type</t>
  </si>
  <si>
    <t>Warzone Expert</t>
  </si>
  <si>
    <t>Played 100 Warzones of any type</t>
  </si>
  <si>
    <t>Tauntaun Wrangler</t>
  </si>
  <si>
    <t>Owning all Tauntaun pets</t>
  </si>
  <si>
    <t>Cartel Collector</t>
  </si>
  <si>
    <t>Skip Tracer</t>
  </si>
  <si>
    <t>Space Pirate</t>
  </si>
  <si>
    <t>Blockade Runner</t>
  </si>
  <si>
    <t>But a few legacy achievements for titles are listed (which just confuses the numbers)</t>
  </si>
  <si>
    <t>Flashpoint Master (HM)</t>
  </si>
  <si>
    <t>Completed all listed flashpoints (SM) once</t>
  </si>
  <si>
    <t>Completed all listed FP (HM) once</t>
  </si>
  <si>
    <t>Complete ch 1 for each “class”, 8</t>
  </si>
  <si>
    <t>Complete ch 2 for each “class”, 8</t>
  </si>
  <si>
    <t>Complete ch 3 for each “class”, 8</t>
  </si>
  <si>
    <t>Prisoner of War</t>
  </si>
  <si>
    <t>start mission</t>
  </si>
  <si>
    <t>Defeat all the bosses</t>
  </si>
  <si>
    <t>-1174,-880</t>
  </si>
  <si>
    <t>Hate Machine [H2]</t>
  </si>
  <si>
    <t>Completed all story missions Smuggler</t>
  </si>
  <si>
    <t>Destory the Beacons</t>
  </si>
  <si>
    <t>Trooper, Smuggler</t>
  </si>
  <si>
    <t>Completed all story missions Trooper</t>
  </si>
  <si>
    <t>Obtained at start of the game</t>
  </si>
  <si>
    <t>Received at the end</t>
  </si>
  <si>
    <t>Completed all story missions Agent</t>
  </si>
  <si>
    <t>end of Revanite questline</t>
  </si>
  <si>
    <t>Complete all Republic space missions (SM)</t>
  </si>
  <si>
    <t>space</t>
  </si>
  <si>
    <t>-502,-475</t>
  </si>
  <si>
    <t>Finish FP in SM</t>
  </si>
  <si>
    <t>-1124,818</t>
  </si>
  <si>
    <t>Defeat boss, talk to Revan</t>
  </si>
  <si>
    <t>-192,131</t>
  </si>
  <si>
    <t>Crate on ground</t>
  </si>
  <si>
    <t>Finish FP</t>
  </si>
  <si>
    <t>-126,264</t>
  </si>
  <si>
    <t>Complete the bonus mission</t>
  </si>
  <si>
    <t>Willpower+4, easy</t>
  </si>
  <si>
    <t>Endurance+4, click on Healing Crystal first</t>
  </si>
  <si>
    <t>Strength+4, easy</t>
  </si>
  <si>
    <t>Cunning+4, easy</t>
  </si>
  <si>
    <t>Presence+4, easy</t>
  </si>
  <si>
    <t>4721,4888</t>
  </si>
  <si>
    <t>Presence+3, easy</t>
  </si>
  <si>
    <t>Aim+3, hard box jumping</t>
  </si>
  <si>
    <t>Strength+3, impossible box jumping</t>
  </si>
  <si>
    <t>Cunning+3, code 326:3827, moderate</t>
  </si>
  <si>
    <t>Yellow Matrix Shard, hard box jumping</t>
  </si>
  <si>
    <t>Plaque on stand, southern stairs</t>
  </si>
  <si>
    <t>-4707,-4653</t>
  </si>
  <si>
    <t>141,2439</t>
  </si>
  <si>
    <t>tree stump, two guards</t>
  </si>
  <si>
    <t>1865,146</t>
  </si>
  <si>
    <t>spacecraft scrap in snow</t>
  </si>
  <si>
    <t>-697,1416</t>
  </si>
  <si>
    <t>-739, 1352</t>
  </si>
  <si>
    <t>-1381,-736</t>
  </si>
  <si>
    <t>-2353,-899</t>
  </si>
  <si>
    <t>-2602,821</t>
  </si>
  <si>
    <t>small crate on pallet, 3 guards</t>
  </si>
  <si>
    <t>4707,4653</t>
  </si>
  <si>
    <t>main level, crate by Commander Yudrass</t>
  </si>
  <si>
    <t>Riverfall Wilds</t>
  </si>
  <si>
    <t>Lighting in a bottle</t>
  </si>
  <si>
    <t>Quest from Sgt Torken</t>
  </si>
  <si>
    <t>enter the chamber</t>
  </si>
  <si>
    <t>Galactic Strongholds</t>
  </si>
  <si>
    <t>-123,136</t>
  </si>
  <si>
    <t>Also found on Dromund Kaas</t>
  </si>
  <si>
    <t>North Cantina, plaque on stand</t>
  </si>
  <si>
    <t>crate by tent</t>
  </si>
  <si>
    <t>-471,686</t>
  </si>
  <si>
    <t>Flashes in the Dark</t>
  </si>
  <si>
    <t>finish quest, Capt. Jeeleg</t>
  </si>
  <si>
    <t>400,-819</t>
  </si>
  <si>
    <t>Computer terminal on stand</t>
  </si>
  <si>
    <t>complete quest</t>
  </si>
  <si>
    <t>The Wall</t>
  </si>
  <si>
    <t>Endurance+2, easy</t>
  </si>
  <si>
    <t>Malignant Bog</t>
  </si>
  <si>
    <t>Yellow MATRIX Shard, easy</t>
  </si>
  <si>
    <t>Cunning+2, some jumping</t>
  </si>
  <si>
    <t>unknown…no data.</t>
  </si>
  <si>
    <t>land from taxi</t>
  </si>
  <si>
    <t>Plaque on Stand by Door</t>
  </si>
  <si>
    <t>-4104-1610</t>
  </si>
  <si>
    <t>9/12/14 Game Total codex listed = 1003</t>
  </si>
  <si>
    <t>The Masters Secret</t>
  </si>
  <si>
    <t>The Melee</t>
  </si>
  <si>
    <t>-260,-703</t>
  </si>
  <si>
    <t>Mandalorian Enclave</t>
  </si>
  <si>
    <t>the Balmorran Target</t>
  </si>
  <si>
    <t>Accept quest</t>
  </si>
  <si>
    <t>0,6</t>
  </si>
  <si>
    <t>Neebray Warehouse, panel on Computer</t>
  </si>
  <si>
    <t>481,1953</t>
  </si>
  <si>
    <t>Gronith Canyon: Outpost Victory</t>
  </si>
  <si>
    <t>Gornith Canyon: Trodia Military Workshop</t>
  </si>
  <si>
    <t>Presence+4, Same loc at Empire</t>
  </si>
  <si>
    <t>Sundari Flatlands: Balmorran Arms Factory</t>
  </si>
  <si>
    <t>Markaran Plains: Markaran Waste</t>
  </si>
  <si>
    <t>Markaran Plains: Ghost Town</t>
  </si>
  <si>
    <t>run the FP</t>
  </si>
  <si>
    <t>The Black Hole</t>
  </si>
  <si>
    <t>Black Hole</t>
  </si>
  <si>
    <t>Do any of Daily Area quests</t>
  </si>
  <si>
    <t>Markaran Plains: Markaran Wastes</t>
  </si>
  <si>
    <t>datapad in building, 2nd room</t>
  </si>
  <si>
    <t>Markaran Plains: Stillwater farms</t>
  </si>
  <si>
    <t>Box on shelf in a tent</t>
  </si>
  <si>
    <t>Markaran Plains: Markaran Imperial Outpost</t>
  </si>
  <si>
    <t>-1280,1280</t>
  </si>
  <si>
    <t>425,2307</t>
  </si>
  <si>
    <t>Down with the queen</t>
  </si>
  <si>
    <t>Gornith Canyon: Queens Nest</t>
  </si>
  <si>
    <t>Computer Terminal, inside near door</t>
  </si>
  <si>
    <t>Gornith Canyon: Neebray Warehouse</t>
  </si>
  <si>
    <t>Cantina, 2nd floor, plaque on stand</t>
  </si>
  <si>
    <t>-234,1282</t>
  </si>
  <si>
    <t>4/29/2014 2.7.1</t>
  </si>
  <si>
    <t>Bugtown: Farnel Research Facility</t>
  </si>
  <si>
    <t>Willpower+2, need Lost Code Cylinder</t>
  </si>
  <si>
    <t>Balmorran Arms Factory: Power Ctr</t>
  </si>
  <si>
    <t>Kill a Reavenous Darkpyre</t>
  </si>
  <si>
    <t>Meeting the Admiral</t>
  </si>
  <si>
    <t>complete Syvris Evac (Republic) or Taspan Ambush (Empire)</t>
  </si>
  <si>
    <t>complete The Impossible Sector (Republic) or Ascendancy Barrier (Empire)</t>
  </si>
  <si>
    <t>-984,-745</t>
  </si>
  <si>
    <t>datapad on counter, near Tunjas (stims Vendor)</t>
  </si>
  <si>
    <t>-1087,-717</t>
  </si>
  <si>
    <t>datapad on seat, at base of tree</t>
  </si>
  <si>
    <t>-900,-644</t>
  </si>
  <si>
    <t>Lower Promenade: Slippery Slopes Cantina</t>
  </si>
  <si>
    <t>the enemy of my enemy</t>
  </si>
  <si>
    <t>enter the room</t>
  </si>
  <si>
    <t>datapad on shelf, behind Medium Armor vendor</t>
  </si>
  <si>
    <t>304,-1234</t>
  </si>
  <si>
    <t>-4020,-1646</t>
  </si>
  <si>
    <t>datapad on shelf by wall, 2 guards</t>
  </si>
  <si>
    <t>1923,-2591</t>
  </si>
  <si>
    <t>Network Access: Power Station</t>
  </si>
  <si>
    <t>datapad on top of terminal, in room w/Med Droid</t>
  </si>
  <si>
    <t>2245,2575</t>
  </si>
  <si>
    <t>Professional Curtisey</t>
  </si>
  <si>
    <t>Complete quest</t>
  </si>
  <si>
    <t>Network Access: Elidolon safe house</t>
  </si>
  <si>
    <t>Complete Hostage Situation and Hostage Situation Cleanup</t>
  </si>
  <si>
    <t>Do Heroics</t>
  </si>
  <si>
    <t>Old Muckworks</t>
  </si>
  <si>
    <t>The Tatooine Target</t>
  </si>
  <si>
    <t>0,5</t>
  </si>
  <si>
    <t>Converstation</t>
  </si>
  <si>
    <t>Cunning+3, hard jumping</t>
  </si>
  <si>
    <t>Dune-Roamer Dewback, approach</t>
  </si>
  <si>
    <t>Jundland: Breazefield Farms</t>
  </si>
  <si>
    <t>70,465</t>
  </si>
  <si>
    <t>talk to her</t>
  </si>
  <si>
    <t>A  barter with the lady of pain</t>
  </si>
  <si>
    <t>Jundland: Lady of Pain compound</t>
  </si>
  <si>
    <t>Blue Matrix Shard, Balloon Ride</t>
  </si>
  <si>
    <t>Defeat the sarlacc</t>
  </si>
  <si>
    <t>Rockide Reek, approach only</t>
  </si>
  <si>
    <t>-474,-1277</t>
  </si>
  <si>
    <t>class story</t>
  </si>
  <si>
    <t>Rakghouls on Corellia</t>
  </si>
  <si>
    <t>849,843</t>
  </si>
  <si>
    <t>4805,4801</t>
  </si>
  <si>
    <t>-4805,-4801</t>
  </si>
  <si>
    <t>--1578,1845</t>
  </si>
  <si>
    <t>Rishi</t>
  </si>
  <si>
    <t>Raider's Cove</t>
  </si>
  <si>
    <t>990,656</t>
  </si>
  <si>
    <t>Blasters Path Cantina</t>
  </si>
  <si>
    <t>Blasters Path</t>
  </si>
  <si>
    <t>949,7</t>
  </si>
  <si>
    <t>Horison Island</t>
  </si>
  <si>
    <t>-774,-147</t>
  </si>
  <si>
    <t>The Aggressor</t>
  </si>
  <si>
    <t>Exonium</t>
  </si>
  <si>
    <t>229,-1769</t>
  </si>
  <si>
    <t>Sky Ridge Island</t>
  </si>
  <si>
    <t>Rock in big Box</t>
  </si>
  <si>
    <t>Rishi Village</t>
  </si>
  <si>
    <t>245,-1774</t>
  </si>
  <si>
    <t>Rishi Maze</t>
  </si>
  <si>
    <t>Plaque on stand, edge of platform</t>
  </si>
  <si>
    <t>361,-1881</t>
  </si>
  <si>
    <t>Way of the Rishi</t>
  </si>
  <si>
    <t>Hanging Banner</t>
  </si>
  <si>
    <t>203,-1801</t>
  </si>
  <si>
    <t>Yavin 4</t>
  </si>
  <si>
    <t>Coalition Staging</t>
  </si>
  <si>
    <t>box In warehouse</t>
  </si>
  <si>
    <t>Jundland: Gamorrean bunker</t>
  </si>
  <si>
    <t>-1999,-360</t>
  </si>
  <si>
    <t>Quest</t>
  </si>
  <si>
    <t>Archeoglogy of Opportunity</t>
  </si>
  <si>
    <t>Dune Sea: Czerka Lab</t>
  </si>
  <si>
    <t>approach only, Sluggish Sandtusker</t>
  </si>
  <si>
    <t>9/4/2013 2.3.2</t>
  </si>
  <si>
    <t>approach only, 4 in corral</t>
  </si>
  <si>
    <t>kill Hunting Sand Bat ??</t>
  </si>
  <si>
    <t>H4+ area, datapad on shelf in hut</t>
  </si>
  <si>
    <t>box, upstairs, outside</t>
  </si>
  <si>
    <t>part on table, under tarp</t>
  </si>
  <si>
    <t>1830,-1060</t>
  </si>
  <si>
    <t>big pillow on ground by banner</t>
  </si>
  <si>
    <t>The Alderaan Target</t>
  </si>
  <si>
    <t>datapad on table, Starhip vendor</t>
  </si>
  <si>
    <t>exit spaceport</t>
  </si>
  <si>
    <t>198,-1349</t>
  </si>
  <si>
    <t>Droid body on forrest floor</t>
  </si>
  <si>
    <t>Plaque by holo statue</t>
  </si>
  <si>
    <t>Kill one</t>
  </si>
  <si>
    <t>Banner flag outside door</t>
  </si>
  <si>
    <t>banner in Panteer Hideout cave</t>
  </si>
  <si>
    <t>box on ground by Pillar in castle</t>
  </si>
  <si>
    <t>Defeat him</t>
  </si>
  <si>
    <t>-2798,-389</t>
  </si>
  <si>
    <t>Spiking the Punch</t>
  </si>
  <si>
    <t>731,-1236</t>
  </si>
  <si>
    <t>Have converstation</t>
  </si>
  <si>
    <t>Banner in house Cave @ 832,-1982</t>
  </si>
  <si>
    <t>Kaamos Territory: Outpost Eudor</t>
  </si>
  <si>
    <t>if you accept House Rist’s offer to go back and kill all of House Girard</t>
  </si>
  <si>
    <t>Strength +4, need MGGS</t>
  </si>
  <si>
    <t>Datapad on table inside by Doctor</t>
  </si>
  <si>
    <t>244,-2351</t>
  </si>
  <si>
    <t>Banner outside next to building</t>
  </si>
  <si>
    <t>Silver Tongues</t>
  </si>
  <si>
    <t>1,-32</t>
  </si>
  <si>
    <t>Honor Regained</t>
  </si>
  <si>
    <t>Avenge his killing</t>
  </si>
  <si>
    <t>-2949,2843</t>
  </si>
  <si>
    <t>Upper Industrial Sector: Ganelon Shipyards Dock</t>
  </si>
  <si>
    <t>Accept mission</t>
  </si>
  <si>
    <t>0,-331</t>
  </si>
  <si>
    <t>Initiate flight to the Aurora</t>
  </si>
  <si>
    <t>Lord Grathan's Estate: The Malignant Bog</t>
  </si>
  <si>
    <t>complete the Great Hunt at end of ACT I class quest</t>
  </si>
  <si>
    <t>-269,-663</t>
  </si>
  <si>
    <t>lvl 15 champion Yozusk Platesmasher</t>
  </si>
  <si>
    <t>Speak to the Mandalore</t>
  </si>
  <si>
    <t>-115,-65</t>
  </si>
  <si>
    <t>Lair of the Ghost</t>
  </si>
  <si>
    <t>Kill the beast</t>
  </si>
  <si>
    <t>91, 2095</t>
  </si>
  <si>
    <t>A Friendly Wager</t>
  </si>
  <si>
    <t>Holo-Terminal converstation</t>
  </si>
  <si>
    <t>A Family Matter</t>
  </si>
  <si>
    <t>-99,324</t>
  </si>
  <si>
    <t>n/a</t>
  </si>
  <si>
    <t>-932,947</t>
  </si>
  <si>
    <t>Kill Tarsarian Devourer</t>
  </si>
  <si>
    <t>Endurance+3, easy jumps</t>
  </si>
  <si>
    <t>Willpower+4, 3 hard jumps</t>
  </si>
  <si>
    <t>Nekghoul Horde Leader</t>
  </si>
  <si>
    <t>Barrage</t>
  </si>
  <si>
    <t>Brell Sediment: Toxic lake Garrison</t>
  </si>
  <si>
    <t>Cunning+4, multi-jumps</t>
  </si>
  <si>
    <t>Datapad on table in tent</t>
  </si>
  <si>
    <t>Tularan Marsh: 75th Forward Camp</t>
  </si>
  <si>
    <t>start @ 1180,286  AIM+4, 1 medium jump</t>
  </si>
  <si>
    <t>big container in back of tent</t>
  </si>
  <si>
    <t>To Walk the Dark Places</t>
  </si>
  <si>
    <t>1178,-315</t>
  </si>
  <si>
    <t>Finish quest</t>
  </si>
  <si>
    <t>-1516,160</t>
  </si>
  <si>
    <t>348,-754</t>
  </si>
  <si>
    <t>tiny datapad on bones by wall</t>
  </si>
  <si>
    <t>Large cabinet in tent</t>
  </si>
  <si>
    <t>Sinking City: Endar Spire</t>
  </si>
  <si>
    <t>Lvl 34 warrior by arms box in lean-to</t>
  </si>
  <si>
    <t>-3,30</t>
  </si>
  <si>
    <t>Honor or Glory</t>
  </si>
  <si>
    <t>inside building, on  counter, 3 lvl 43 golds</t>
  </si>
  <si>
    <t>Quesh Innoculation</t>
  </si>
  <si>
    <t>complete mission</t>
  </si>
  <si>
    <t>998,-40</t>
  </si>
  <si>
    <t>189,1888</t>
  </si>
  <si>
    <t>Toxic Clash</t>
  </si>
  <si>
    <t>talk to him</t>
  </si>
  <si>
    <t>315,1681</t>
  </si>
  <si>
    <t>Imperial Mining Control</t>
  </si>
  <si>
    <t>Venom Refinery</t>
  </si>
  <si>
    <t>hanging banner, inside, 3 lvl 37 guards</t>
  </si>
  <si>
    <t>rock along side of path</t>
  </si>
  <si>
    <t>Malignant Meadow</t>
  </si>
  <si>
    <t>The Republic Strikes Back</t>
  </si>
  <si>
    <t>-87,554</t>
  </si>
  <si>
    <t>take mission from Sgt. Molvar</t>
  </si>
  <si>
    <t>Blood and Venom</t>
  </si>
  <si>
    <t>Imperial Outpost</t>
  </si>
  <si>
    <t>476,2163</t>
  </si>
  <si>
    <t>A dish served cold</t>
  </si>
  <si>
    <t>-1,-15</t>
  </si>
  <si>
    <t>Go to planet, finish converstation</t>
  </si>
  <si>
    <t>Crate, 1 of 3, btwn 2 huts</t>
  </si>
  <si>
    <t>1/2-buried part in snow, 3 lvl 37 guards</t>
  </si>
  <si>
    <t>Red Matrix Shard,   Hydro-thinner, along path</t>
  </si>
  <si>
    <t>metal scrap, next to body in snow, Lvl 38 guard</t>
  </si>
  <si>
    <t>just approach Icetromper Yearling</t>
  </si>
  <si>
    <t>Highmount Ridge: Tromper Crags Geothermal Plant</t>
  </si>
  <si>
    <t>Season 3 PvP 1650+ rating</t>
  </si>
  <si>
    <t>Season 3 PvP 1300-1649 rating</t>
  </si>
  <si>
    <t>Season 3 PvP  &lt;1300 rating</t>
  </si>
  <si>
    <t>Season 3 Top 96</t>
  </si>
  <si>
    <t>Fantastically Furious</t>
  </si>
  <si>
    <t>the Furious</t>
  </si>
  <si>
    <t>Just a Little Furious</t>
  </si>
  <si>
    <t>Famoulsy Furious</t>
  </si>
  <si>
    <t>12/2/2014 3.0</t>
  </si>
  <si>
    <t>The Settlement of Rishi</t>
  </si>
  <si>
    <t>Raiders Cove Trade Port</t>
  </si>
  <si>
    <t>880,447</t>
  </si>
  <si>
    <t>Grophet</t>
  </si>
  <si>
    <t>Skar'kla</t>
  </si>
  <si>
    <t>Tonitran</t>
  </si>
  <si>
    <t>Story Mode, Kolto Tank</t>
  </si>
  <si>
    <t>Plaque on Stand, Republic Medical area</t>
  </si>
  <si>
    <t>75,1821</t>
  </si>
  <si>
    <t>-3648,-1030</t>
  </si>
  <si>
    <t>3383,-2250</t>
  </si>
  <si>
    <t>Plaque near sculpture, in Selonian tunnels</t>
  </si>
  <si>
    <t>Wall panel in Drall Library</t>
  </si>
  <si>
    <t>Kill WB Lucky at Zoo</t>
  </si>
  <si>
    <t>Get killed by WB Lucky at Zoo</t>
  </si>
  <si>
    <t>800,-2500</t>
  </si>
  <si>
    <t>Kill Savage Flutterplume</t>
  </si>
  <si>
    <t>713,-1967</t>
  </si>
  <si>
    <t>1023,4403</t>
  </si>
  <si>
    <t>Smuggler/Trooper</t>
  </si>
  <si>
    <t>Unsafe Safe Houses</t>
  </si>
  <si>
    <t>From com Officer Sulan</t>
  </si>
  <si>
    <t>Kill vendor in Outlaws den</t>
  </si>
  <si>
    <t>Kill GF in Toborro’s Courtyard on HM</t>
  </si>
  <si>
    <t>Pickup the buff</t>
  </si>
  <si>
    <t>Kill kath Hound</t>
  </si>
  <si>
    <t>Hulking Wampa (elite)</t>
  </si>
  <si>
    <t>Presence+4, easy run</t>
  </si>
  <si>
    <t>Cunning+4, box jumping hard</t>
  </si>
  <si>
    <t>Inside ship, is  big box</t>
  </si>
  <si>
    <t>Strength+4, Ancient Probe droid (elite)</t>
  </si>
  <si>
    <t>kill White Maw Mate, entry to ship</t>
  </si>
  <si>
    <t>3212,-323</t>
  </si>
  <si>
    <t>Fight Vause</t>
  </si>
  <si>
    <t>In Cold Blood</t>
  </si>
  <si>
    <t>-2554,793</t>
  </si>
  <si>
    <t>C2-D4</t>
  </si>
  <si>
    <t>25,-2418</t>
  </si>
  <si>
    <t>completing all 9 codex Rakghoul event April 2012</t>
  </si>
  <si>
    <t>Complete conversation</t>
  </si>
  <si>
    <t>Speak to Garaah</t>
  </si>
  <si>
    <t>998,478</t>
  </si>
  <si>
    <t>Datapad on box, next to Artifice trainer</t>
  </si>
  <si>
    <t>Corellian Run Scoundrels</t>
  </si>
  <si>
    <t>780,-147</t>
  </si>
  <si>
    <t>A scoundrels debt</t>
  </si>
  <si>
    <t>Talk to Kai Zykken</t>
  </si>
  <si>
    <t>Raiders Cove: Warehouse Office Floor</t>
  </si>
  <si>
    <t>Kowakian Monkey-Lizard</t>
  </si>
  <si>
    <t>Box on dock</t>
  </si>
  <si>
    <t>Monkey-Lizard Business</t>
  </si>
  <si>
    <t>788,-44</t>
  </si>
  <si>
    <t>Raiders Cove</t>
  </si>
  <si>
    <t>Cardia Corsairs</t>
  </si>
  <si>
    <t>772,24</t>
  </si>
  <si>
    <t>finish conversation &amp; mission</t>
  </si>
  <si>
    <t>Kill giant rishi orobird</t>
  </si>
  <si>
    <t>-295,-110</t>
  </si>
  <si>
    <t>Kill a jungle tonitran</t>
  </si>
  <si>
    <t>-159,44</t>
  </si>
  <si>
    <t>Nova Blades</t>
  </si>
  <si>
    <t>In Plain Sight</t>
  </si>
  <si>
    <t>1120,353</t>
  </si>
  <si>
    <t>Raiders Cove Trade Port: Safehouse</t>
  </si>
  <si>
    <t>The Slayers Three</t>
  </si>
  <si>
    <t>Jungle's Bounty</t>
  </si>
  <si>
    <t>turn-in mission</t>
  </si>
  <si>
    <t>379,1</t>
  </si>
  <si>
    <t>Commodore Margok</t>
  </si>
  <si>
    <t>-743,-257</t>
  </si>
  <si>
    <t>Defeat in battle</t>
  </si>
  <si>
    <t>Heart of the Aggressor</t>
  </si>
  <si>
    <t>Horison Island: The Aggressor</t>
  </si>
  <si>
    <t>Garblaque's Haven</t>
  </si>
  <si>
    <t>1279,197</t>
  </si>
  <si>
    <t>Raiders Cove Trade Port: Private Dock</t>
  </si>
  <si>
    <t>Shae Vizla</t>
  </si>
  <si>
    <t>Blood Hunt</t>
  </si>
  <si>
    <t>-2593,9743</t>
  </si>
  <si>
    <t>Kill Skar'kla River Hunter</t>
  </si>
  <si>
    <t>215,-42</t>
  </si>
  <si>
    <t>Old Wounds</t>
  </si>
  <si>
    <t>The Scars we Bear</t>
  </si>
  <si>
    <t>442,-39</t>
  </si>
  <si>
    <t>Revan's Conflict over Rishi</t>
  </si>
  <si>
    <t>Battle of Rishi</t>
  </si>
  <si>
    <t>Enter FP</t>
  </si>
  <si>
    <t>Kill jungle grophet</t>
  </si>
  <si>
    <t>2,315</t>
  </si>
  <si>
    <t>223,-793</t>
  </si>
  <si>
    <t>Arankau</t>
  </si>
  <si>
    <t>The Revanites Revealed</t>
  </si>
  <si>
    <t>Path of Betrayal</t>
  </si>
  <si>
    <t>Republic Traitors</t>
  </si>
  <si>
    <t>-683,-1939</t>
  </si>
  <si>
    <t>Sky Ridge Island: Bunker Lower Floor</t>
  </si>
  <si>
    <t>She Who Greedily Devours</t>
  </si>
  <si>
    <t>The Great Beast Hunt</t>
  </si>
  <si>
    <t>Daily: defeat her,  turn-in to Arankau</t>
  </si>
  <si>
    <t>Mission</t>
  </si>
  <si>
    <t>&amp; Visit the Sniper in the nest above the Bounty Area of the bizaar</t>
  </si>
  <si>
    <t>509,-629</t>
  </si>
  <si>
    <t>lore</t>
  </si>
  <si>
    <t>The Coalition</t>
  </si>
  <si>
    <t>3600,125</t>
  </si>
  <si>
    <t>Coalition Command Post</t>
  </si>
  <si>
    <t>Krakjya</t>
  </si>
  <si>
    <t>2772,277</t>
  </si>
  <si>
    <t>Prowlers Trail</t>
  </si>
  <si>
    <t>Massassi</t>
  </si>
  <si>
    <t>Kill Maassassi roamer</t>
  </si>
  <si>
    <t>2534,588</t>
  </si>
  <si>
    <t>Training Grounds</t>
  </si>
  <si>
    <t>2128,409</t>
  </si>
  <si>
    <t>Stoneray</t>
  </si>
  <si>
    <t>Vowrawn and the Wrath</t>
  </si>
  <si>
    <t>Opticron Droids</t>
  </si>
  <si>
    <t>899,43</t>
  </si>
  <si>
    <t>An Imperial Betrayal</t>
  </si>
  <si>
    <t>Traitor's Burden</t>
  </si>
  <si>
    <t>Sky Ridge Island: Bunker</t>
  </si>
  <si>
    <t>Tickets to Haven</t>
  </si>
  <si>
    <t>Torque</t>
  </si>
  <si>
    <t>Coratanni</t>
  </si>
  <si>
    <t>Barsen'thor's Legacy</t>
  </si>
  <si>
    <t>Gorge Hollow River Pass</t>
  </si>
  <si>
    <t>Eclipse Squad</t>
  </si>
  <si>
    <t>The Ones Left Behind</t>
  </si>
  <si>
    <t>Raiders Cove: Old House</t>
  </si>
  <si>
    <t>Raiders Cove: Hideaway House</t>
  </si>
  <si>
    <t>Forfeit</t>
  </si>
  <si>
    <t>Secrets of the Darkest Stars</t>
  </si>
  <si>
    <t>-662,-2251</t>
  </si>
  <si>
    <t>Galactic History 90:</t>
  </si>
  <si>
    <t>Galactic History 91:</t>
  </si>
  <si>
    <t>Galactic History 92:</t>
  </si>
  <si>
    <t>Galactic History 93:</t>
  </si>
  <si>
    <t>Aim+10</t>
  </si>
  <si>
    <t>Strength +10</t>
  </si>
  <si>
    <t>Willpower +10</t>
  </si>
  <si>
    <t>Cunning +10</t>
  </si>
  <si>
    <t>Lord of the Oceans</t>
  </si>
  <si>
    <t>Investigate anchored rock for datacrons</t>
  </si>
  <si>
    <t>Notorious</t>
  </si>
  <si>
    <t>Finish mission</t>
  </si>
  <si>
    <t>Finish mission. End of Chapter 2.</t>
  </si>
  <si>
    <t>A Failure To communicate</t>
  </si>
  <si>
    <t>Finish mission &amp; conversation</t>
  </si>
  <si>
    <t>Crate in open courtyard</t>
  </si>
  <si>
    <t>Kill Fledgling bogwing</t>
  </si>
  <si>
    <t>Security Console by door, lvl 41 guard</t>
  </si>
  <si>
    <t>Willpower+4.  Easy.</t>
  </si>
  <si>
    <t>-234,2536</t>
  </si>
  <si>
    <t>High Security Section: Prison Industrial Facility</t>
  </si>
  <si>
    <t>Juxtapostion</t>
  </si>
  <si>
    <t>speak to Zale Barrows</t>
  </si>
  <si>
    <t>Riot on Belavis</t>
  </si>
  <si>
    <t>Mnemonia</t>
  </si>
  <si>
    <t>Maximum Security Section: Tech Center</t>
  </si>
  <si>
    <t>-1618,550</t>
  </si>
  <si>
    <t>Presence+4. Easy</t>
  </si>
  <si>
    <t>Aim+4 easy lightbridge</t>
  </si>
  <si>
    <t>Green Matrix Shard, 4 shard pieces</t>
  </si>
  <si>
    <t>1722,1432</t>
  </si>
  <si>
    <t>Access the computer console</t>
  </si>
  <si>
    <t>A Pertinent Find</t>
  </si>
  <si>
    <t>750,1152</t>
  </si>
  <si>
    <t>The Tomb: Power relay Vault</t>
  </si>
  <si>
    <t>entrance @ -925,-1472, datapad on box</t>
  </si>
  <si>
    <t>The Tomb: Republic Prisoner Vault</t>
  </si>
  <si>
    <t xml:space="preserve">datapad on rock/snow </t>
  </si>
  <si>
    <t>The Tomb: Rakata Machine Caves</t>
  </si>
  <si>
    <t>entrance @ -4,-3285, datapad on floor</t>
  </si>
  <si>
    <t>entrance @ -691,-2760, datapad on floor</t>
  </si>
  <si>
    <t>Complete Quest</t>
  </si>
  <si>
    <t>2562,432</t>
  </si>
  <si>
    <t>No Strings Attached</t>
  </si>
  <si>
    <t>-317,-562</t>
  </si>
  <si>
    <t>At Arms Length</t>
  </si>
  <si>
    <t>Voss-Ka: Imperial District</t>
  </si>
  <si>
    <t>datapad on ground on doorstep</t>
  </si>
  <si>
    <t>-926,-58</t>
  </si>
  <si>
    <t>Riding taxi or travel near</t>
  </si>
  <si>
    <t>The Old Paths: The Ruined City</t>
  </si>
  <si>
    <t>on box in lean-to</t>
  </si>
  <si>
    <t>The Trials</t>
  </si>
  <si>
    <t>195,163</t>
  </si>
  <si>
    <t>Voss-Ka: Voss Audience Chamber</t>
  </si>
  <si>
    <t>-1825,-2407</t>
  </si>
  <si>
    <t>Nihilistic Mystics</t>
  </si>
  <si>
    <t>Defeat and speak to him</t>
  </si>
  <si>
    <t>-12,1314</t>
  </si>
  <si>
    <t>WB.  Click Forbidden Knowledge to summon</t>
  </si>
  <si>
    <t>Gormak Lands: Cyberbeast Training</t>
  </si>
  <si>
    <t>Kill a Cyber Vorantikus, in cave</t>
  </si>
  <si>
    <t>Gormak Lands: Chieftains Domain</t>
  </si>
  <si>
    <t>Gormak Lands: The Kings Hall</t>
  </si>
  <si>
    <t>Heroic area</t>
  </si>
  <si>
    <t>A long forgotten evil</t>
  </si>
  <si>
    <t>Complete mission &amp; conversation</t>
  </si>
  <si>
    <t>-105,-315</t>
  </si>
  <si>
    <t>Voss-Ka: Imperial Embassy</t>
  </si>
  <si>
    <t>Need to impress</t>
  </si>
  <si>
    <t>Heroic Area</t>
  </si>
  <si>
    <t xml:space="preserve"> kill Thalak Mawvorr</t>
  </si>
  <si>
    <t>-1522,1993</t>
  </si>
  <si>
    <t>-1632,2148</t>
  </si>
  <si>
    <t>-1758,2043</t>
  </si>
  <si>
    <t>Incorporation Islands: General Krau's War Room</t>
  </si>
  <si>
    <t>Hostile Takeover</t>
  </si>
  <si>
    <t>accept 1st Seeker Droid mission</t>
  </si>
  <si>
    <t>4711,4598</t>
  </si>
  <si>
    <t>Talk to Droid Z1-3C</t>
  </si>
  <si>
    <t>Accept 1st Macrobinocular mission</t>
  </si>
  <si>
    <t>Sith Sanctum</t>
  </si>
  <si>
    <t>-178,-686</t>
  </si>
  <si>
    <t>-228,-687</t>
  </si>
  <si>
    <t>#</t>
  </si>
  <si>
    <t>Macrobinocular Mission Name</t>
  </si>
  <si>
    <t>Groundwork</t>
  </si>
  <si>
    <t>Scratch the Surface</t>
  </si>
  <si>
    <t>Hoth, Corellia</t>
  </si>
  <si>
    <t>Expanding the Search</t>
  </si>
  <si>
    <t>A spy’s Secret</t>
  </si>
  <si>
    <t>Alderaan, Balmorra</t>
  </si>
  <si>
    <t>Within Reach</t>
  </si>
  <si>
    <t>Nar Shadda</t>
  </si>
  <si>
    <t>[H4] All the Pieces</t>
  </si>
  <si>
    <t>[H4]  The Shroud Revealed</t>
  </si>
  <si>
    <t>Corusant</t>
  </si>
  <si>
    <t>The Shroud’s Gamit</t>
  </si>
  <si>
    <t>The Search Begins</t>
  </si>
  <si>
    <t>A Secret Revealed</t>
  </si>
  <si>
    <t>Gaining Ground</t>
  </si>
  <si>
    <t>An Emerging Dread</t>
  </si>
  <si>
    <t>Closing In</t>
  </si>
  <si>
    <t>[H4] Dark Design</t>
  </si>
  <si>
    <t>[H4] The Shroud Revealed</t>
  </si>
  <si>
    <t>Seeker Droid Mission Name</t>
  </si>
  <si>
    <t>Taris, Tatooine, Hoth, corellia</t>
  </si>
  <si>
    <t>Weapons of Chaos</t>
  </si>
  <si>
    <t>Defending the Arcanum</t>
  </si>
  <si>
    <t>Alderaan, Balmora, Voss</t>
  </si>
  <si>
    <t>Hidden Perils</t>
  </si>
  <si>
    <t>Hunting through the Shadows</t>
  </si>
  <si>
    <t>ILUM</t>
  </si>
  <si>
    <t>[H4] The Alchemy of Evil</t>
  </si>
  <si>
    <t>Master Gend’s Mission</t>
  </si>
  <si>
    <t>Buried Evils</t>
  </si>
  <si>
    <t>Arcanum</t>
  </si>
  <si>
    <t>Where Madness Takes Took</t>
  </si>
  <si>
    <t>No Place Left to Hide</t>
  </si>
  <si>
    <t>[H4] Uprooting the Evil</t>
  </si>
  <si>
    <t>Taris, Tatooine</t>
  </si>
  <si>
    <t>Ravagers</t>
  </si>
  <si>
    <t>When lvl60, take mission, crate</t>
  </si>
  <si>
    <t>937,267</t>
  </si>
  <si>
    <t>Raiders Cove Slums</t>
  </si>
  <si>
    <t>-609,-2074</t>
  </si>
  <si>
    <t>Item</t>
  </si>
  <si>
    <t xml:space="preserve">Component #1 (Transistor): </t>
  </si>
  <si>
    <t>Tatooine.</t>
  </si>
  <si>
    <t>Outlaw’s Den</t>
  </si>
  <si>
    <t xml:space="preserve">Component #2 (Chassis): </t>
  </si>
  <si>
    <t xml:space="preserve">Component #3 (AI Regulator) </t>
  </si>
  <si>
    <t xml:space="preserve">Component #4 (Motivator/Arm) </t>
  </si>
  <si>
    <t xml:space="preserve">Component #5 (Power Core) </t>
  </si>
  <si>
    <t xml:space="preserve">False Emperor </t>
  </si>
  <si>
    <t>Story Mode</t>
  </si>
  <si>
    <t>Maelstrom Prison/Foundry</t>
  </si>
  <si>
    <t>Hardmode</t>
  </si>
  <si>
    <t>HK-51 Part Search w/ Burba-Siesmeic</t>
  </si>
  <si>
    <t xml:space="preserve">Component #6 (Weapon Component) </t>
  </si>
  <si>
    <t>Component #7 (Loyalty Chip)</t>
  </si>
  <si>
    <t>Stone Tomb</t>
  </si>
  <si>
    <t>Tomb of Tulak Hord: Archives</t>
  </si>
  <si>
    <t>Sith Academy: Lvl 3</t>
  </si>
  <si>
    <t>Sith Academy: lvl 2</t>
  </si>
  <si>
    <t>small box on shelf in wall</t>
  </si>
  <si>
    <t>small priamid, on high shelf</t>
  </si>
  <si>
    <t>Take elevator.  Plaque on stand</t>
  </si>
  <si>
    <t>Completed all missions Inquisitor</t>
  </si>
  <si>
    <t>Completed all missions Warrior</t>
  </si>
  <si>
    <t>Take taxi</t>
  </si>
  <si>
    <t>559,-13</t>
  </si>
  <si>
    <t>-8,-2</t>
  </si>
  <si>
    <t>Martial Law</t>
  </si>
  <si>
    <t>Creeping Hunger</t>
  </si>
  <si>
    <t>-79,28</t>
  </si>
  <si>
    <t>Tomb of Tomb Of Ajunta Pall – Upper</t>
  </si>
  <si>
    <t>Capture Him</t>
  </si>
  <si>
    <t>-3060,1411</t>
  </si>
  <si>
    <t>Incorporation Islands: Correllia Corp council Tower</t>
  </si>
  <si>
    <t>2 jumps,   Willpower+4</t>
  </si>
  <si>
    <t>Strength+4, medium jumps</t>
  </si>
  <si>
    <t>4a</t>
  </si>
  <si>
    <t>4b</t>
  </si>
  <si>
    <t>6a</t>
  </si>
  <si>
    <t>6b</t>
  </si>
  <si>
    <t>2a</t>
  </si>
  <si>
    <t>2b</t>
  </si>
  <si>
    <t>2c</t>
  </si>
  <si>
    <t>2d</t>
  </si>
  <si>
    <t>4c</t>
  </si>
  <si>
    <t>Corellia, Axial Park (zoo)</t>
  </si>
  <si>
    <t>1799,-2951</t>
  </si>
  <si>
    <t>Axial Park: Corsec Hqts</t>
  </si>
  <si>
    <t>Thin Blue Line</t>
  </si>
  <si>
    <t>166,-2869</t>
  </si>
  <si>
    <t>Reckoning</t>
  </si>
  <si>
    <t>4010,-1788</t>
  </si>
  <si>
    <t>Government District: Green Jedi Enclave</t>
  </si>
  <si>
    <t>Talk, codex, fight</t>
  </si>
  <si>
    <t>Take mission</t>
  </si>
  <si>
    <t>Number One with a bullet</t>
  </si>
  <si>
    <t>Balmora</t>
  </si>
  <si>
    <t>voss</t>
  </si>
  <si>
    <t>Imperial Guard Academy</t>
  </si>
  <si>
    <t>2208,678</t>
  </si>
  <si>
    <t>The Joint Task Force</t>
  </si>
  <si>
    <t>finish mission</t>
  </si>
  <si>
    <t>The Enemy Within</t>
  </si>
  <si>
    <t>the Omen Most dire</t>
  </si>
  <si>
    <t>1558,-118</t>
  </si>
  <si>
    <t>defeat Revan</t>
  </si>
  <si>
    <t>Two Revans</t>
  </si>
  <si>
    <t>Fates Unsealed</t>
  </si>
  <si>
    <t>Temple Access</t>
  </si>
  <si>
    <t>1566,570</t>
  </si>
  <si>
    <t>The Emperor's Return?</t>
  </si>
  <si>
    <t>The Dark Legacy of Yavin 4: Part I</t>
  </si>
  <si>
    <t>The Dark Legacy of Yavin 4: Part II</t>
  </si>
  <si>
    <t>The Dark Legacy of Yavin 4: Part III</t>
  </si>
  <si>
    <t>The Dark Legacy of Yavin 4: Part IV</t>
  </si>
  <si>
    <t>The Dark Legacy of Yavin 4: Part V</t>
  </si>
  <si>
    <t>Sith Intelligence</t>
  </si>
  <si>
    <t>Commandant Iven</t>
  </si>
  <si>
    <t>Lord Darkspanner</t>
  </si>
  <si>
    <t>2280,676</t>
  </si>
  <si>
    <t>The Devoted Ones</t>
  </si>
  <si>
    <t>Daily quest, 1st time     Defeat him</t>
  </si>
  <si>
    <t>Retired</t>
  </si>
  <si>
    <t>The Quest for Immortality</t>
  </si>
  <si>
    <t>Thera Markon</t>
  </si>
  <si>
    <t>defeat him in Operation</t>
  </si>
  <si>
    <t>BO-55 and Blaster</t>
  </si>
  <si>
    <t>Ruugar</t>
  </si>
  <si>
    <t>Meet him in Operation</t>
  </si>
  <si>
    <t>The Ravagers</t>
  </si>
  <si>
    <t>defeat him</t>
  </si>
  <si>
    <t>-1532,-890</t>
  </si>
  <si>
    <t>-2479,-896</t>
  </si>
  <si>
    <t>Corellia Orbital Station</t>
  </si>
  <si>
    <t>Number One with a Bullet</t>
  </si>
  <si>
    <t>86,5</t>
  </si>
  <si>
    <t>approach security console</t>
  </si>
  <si>
    <t>Talk to him</t>
  </si>
  <si>
    <t>571,-510</t>
  </si>
  <si>
    <t>Stealing Thunder</t>
  </si>
  <si>
    <t>Plaque on stand, inside bunker 31</t>
  </si>
  <si>
    <t>1114,2049</t>
  </si>
  <si>
    <t>kill one</t>
  </si>
  <si>
    <t>Speak to BB-6G, Seeker mission</t>
  </si>
  <si>
    <t>Awarded to active subscribers by 3/19/2012. No longer available.</t>
  </si>
  <si>
    <t>Rewarded to Subscribers and pref players on 2/3/2013 &amp; 1/14/2014</t>
  </si>
  <si>
    <t>Rewarded to Subscribers on 1/3/2013</t>
  </si>
  <si>
    <t>41,-752</t>
  </si>
  <si>
    <t>Master Kaedan's Camp</t>
  </si>
  <si>
    <t>First Strike</t>
  </si>
  <si>
    <t>The Challenge of War</t>
  </si>
  <si>
    <t>Aim+4.  exhaustion zone</t>
  </si>
  <si>
    <t>Red matrix shard, inside hutt</t>
  </si>
  <si>
    <t>Endurance+4, bottom of elevator</t>
  </si>
  <si>
    <t>A new order</t>
  </si>
  <si>
    <t>Ravenous Lisk</t>
  </si>
  <si>
    <t>Republic Crystal Refinery</t>
  </si>
  <si>
    <t>Countdown to Doomsday</t>
  </si>
  <si>
    <t>Speak with him</t>
  </si>
  <si>
    <t>huge flagpole</t>
  </si>
  <si>
    <t>-3306,134</t>
  </si>
  <si>
    <t>Gravity Hook 7: Docking Ring</t>
  </si>
  <si>
    <t>Gravity Hook 7: Loading Ring</t>
  </si>
  <si>
    <t>various</t>
  </si>
  <si>
    <t>Plaque on stand, outer wall</t>
  </si>
  <si>
    <t>A world Aflame</t>
  </si>
  <si>
    <t>Stronghold One - vault</t>
  </si>
  <si>
    <t>Drill Control Center</t>
  </si>
  <si>
    <t>-2369,1635</t>
  </si>
  <si>
    <t>Today =</t>
  </si>
  <si>
    <t>Forgotten Terrace</t>
  </si>
  <si>
    <t>Confederacy</t>
  </si>
  <si>
    <t>Jedi Battlemaster</t>
  </si>
  <si>
    <t>The Empire's Wrath</t>
  </si>
  <si>
    <t>Immune to Prosecution</t>
  </si>
  <si>
    <t>Chief Military Advisor</t>
  </si>
  <si>
    <t>Master of Hidden Knowledge</t>
  </si>
  <si>
    <t>Dark Council Elite</t>
  </si>
  <si>
    <t>Above the Law</t>
  </si>
  <si>
    <t>Sith Intelligence Commander</t>
  </si>
  <si>
    <t>-915,-1652</t>
  </si>
  <si>
    <t>hologram on hanger deck</t>
  </si>
  <si>
    <t>Do all 6 weapons consoles bonus</t>
  </si>
  <si>
    <t>-375,-1202</t>
  </si>
  <si>
    <t>Defeat Malgus</t>
  </si>
  <si>
    <t>88,-759</t>
  </si>
  <si>
    <t>-105,838</t>
  </si>
  <si>
    <t>-133,848</t>
  </si>
  <si>
    <t>Accept mission to start</t>
  </si>
  <si>
    <t>2737,4699</t>
  </si>
  <si>
    <t>-341,-441</t>
  </si>
  <si>
    <t>-380,1073</t>
  </si>
  <si>
    <t>Invasion of Tython</t>
  </si>
  <si>
    <t>578,-32</t>
  </si>
  <si>
    <t>Rakghoul Event  Approach the spike</t>
  </si>
  <si>
    <t>finish conversation</t>
  </si>
  <si>
    <t>4730,4720</t>
  </si>
  <si>
    <t>finish mission &amp; conversation</t>
  </si>
  <si>
    <t>Seeking Out Prey</t>
  </si>
  <si>
    <t>Defeat 18 unique opponents of Elite difficulty on Yavin 4</t>
  </si>
  <si>
    <t>1 – Elder Lurker</t>
  </si>
  <si>
    <t>3 – Lurker Alpha</t>
  </si>
  <si>
    <r>
      <t xml:space="preserve">4 - </t>
    </r>
    <r>
      <rPr>
        <b/>
        <sz val="12"/>
        <color theme="1"/>
        <rFont val="Times New Roman"/>
        <family val="1"/>
      </rPr>
      <t>Massassi Blood Warrior</t>
    </r>
  </si>
  <si>
    <r>
      <t xml:space="preserve">5 - </t>
    </r>
    <r>
      <rPr>
        <b/>
        <sz val="12"/>
        <color theme="1"/>
        <rFont val="Times New Roman"/>
        <family val="1"/>
      </rPr>
      <t>Massassi Crusher</t>
    </r>
  </si>
  <si>
    <t>6 - Massassi Roamer</t>
  </si>
  <si>
    <t>7 - Revanite Commander</t>
  </si>
  <si>
    <t>8 - Revanite Overseer</t>
  </si>
  <si>
    <t>9 - Rnthmyr</t>
  </si>
  <si>
    <t>10 - Rogue Massassi Brute</t>
  </si>
  <si>
    <t>11 - Stoneray Matriarch</t>
  </si>
  <si>
    <t>12 - Swamp Lurker Alpha</t>
  </si>
  <si>
    <t xml:space="preserve">13 - Lance Squadron Unit 1 </t>
  </si>
  <si>
    <t xml:space="preserve">14 - Lance Squadron Unit 2 </t>
  </si>
  <si>
    <t xml:space="preserve">15 - Lance Squadron Unit 3 </t>
  </si>
  <si>
    <t xml:space="preserve">16 - Lance Squadron Unit 4 </t>
  </si>
  <si>
    <t xml:space="preserve">17 - Lance Squadron Unit 5 </t>
  </si>
  <si>
    <t xml:space="preserve">18 - Lance Squadron Unit 6 </t>
  </si>
  <si>
    <t>Sensor Aurek (To North Jungle Cave)</t>
  </si>
  <si>
    <t>(2637, 400)</t>
  </si>
  <si>
    <t>Sensor Besh (To South Jungle Cave)</t>
  </si>
  <si>
    <t>(2639, 455)</t>
  </si>
  <si>
    <t>Sensor Cresh (To The Breaking)</t>
  </si>
  <si>
    <t>(2669, 572)</t>
  </si>
  <si>
    <t>Sensor Dorn (North Swamp Cave)</t>
  </si>
  <si>
    <t>(2613, 965)</t>
  </si>
  <si>
    <t>Sensor Esk (South Swamp Cave)</t>
  </si>
  <si>
    <t>(2609, 998)</t>
  </si>
  <si>
    <t>No Sensor left behind</t>
  </si>
  <si>
    <t>Lance Squadron Command Unit [Weekly], 16m Op</t>
  </si>
  <si>
    <t>2 – Lord Darkspanner   [Daily/Terminal} The devoted Ones</t>
  </si>
  <si>
    <t>Yavin 4 Achievments</t>
  </si>
  <si>
    <t>Bounty Hunter Week</t>
  </si>
  <si>
    <t>found here</t>
  </si>
  <si>
    <t>Combat [default]</t>
  </si>
  <si>
    <t>Conversations [default]</t>
  </si>
  <si>
    <t>Group Content [default]</t>
  </si>
  <si>
    <t>Missions [default]</t>
  </si>
  <si>
    <t>Other Players [default]</t>
  </si>
  <si>
    <t>Phasing and Story Areas [default]</t>
  </si>
  <si>
    <t>Opening cut scene</t>
  </si>
  <si>
    <t>Path of a Jedi</t>
  </si>
  <si>
    <t>Complete Mission</t>
  </si>
  <si>
    <t>Wisdom of Elders</t>
  </si>
  <si>
    <t>-365,-363</t>
  </si>
  <si>
    <t>Plaque/stand  in front of Jedi Statue</t>
  </si>
  <si>
    <t>travel near Young Uxibeast</t>
  </si>
  <si>
    <t>Get on Balmora</t>
  </si>
  <si>
    <t>Plaque/stand in building</t>
  </si>
  <si>
    <t>completing The Chamber of Speech</t>
  </si>
  <si>
    <t>Kill Tythonian Seeker droid</t>
  </si>
  <si>
    <t>Flesh Eating Baby</t>
  </si>
  <si>
    <t>The footsteps of the fallen</t>
  </si>
  <si>
    <t>-324,-652</t>
  </si>
  <si>
    <t>Rajivari's Legacy</t>
  </si>
  <si>
    <t>63,288</t>
  </si>
  <si>
    <t>Waterfall Cave</t>
  </si>
  <si>
    <t>Forged Lightsaber</t>
  </si>
  <si>
    <t>-333,-351</t>
  </si>
  <si>
    <t>completing your class quest</t>
  </si>
  <si>
    <t>-424,-441</t>
  </si>
  <si>
    <t>Masters Retreat</t>
  </si>
  <si>
    <t>-87,119</t>
  </si>
  <si>
    <t>Light side choice, save Asara</t>
  </si>
  <si>
    <t>Dark side choice, leave Asara behind</t>
  </si>
  <si>
    <t>290,-673</t>
  </si>
  <si>
    <t>Repairing Coruscant</t>
  </si>
  <si>
    <t>Plaque/stand next to wall</t>
  </si>
  <si>
    <t>Speak to Nik Deleru</t>
  </si>
  <si>
    <t>For better or worse</t>
  </si>
  <si>
    <t>Speak to Reid Gandon</t>
  </si>
  <si>
    <t>A diverting Assignment</t>
  </si>
  <si>
    <t>-3000,2952</t>
  </si>
  <si>
    <t>Kill a Howling Chton</t>
  </si>
  <si>
    <t>enter Assembly Chamber for shards</t>
  </si>
  <si>
    <t>easy       Strength+2</t>
  </si>
  <si>
    <t>-1054,-2659</t>
  </si>
  <si>
    <t>Finish class story</t>
  </si>
  <si>
    <t>Cube on shelf, next to doorway</t>
  </si>
  <si>
    <t>N/A</t>
  </si>
  <si>
    <t>Also as "Flygirl", finish 1st space mission</t>
  </si>
  <si>
    <t>Ancient Secrets</t>
  </si>
  <si>
    <t>Use Holoterminal</t>
  </si>
  <si>
    <t>3,16</t>
  </si>
  <si>
    <t>The Expedition</t>
  </si>
  <si>
    <t>easy jumps   Aim+2</t>
  </si>
  <si>
    <t>572,-13</t>
  </si>
  <si>
    <t xml:space="preserve"> reach lvl 10 with Public Test Server (PTS)</t>
  </si>
  <si>
    <t>Ziost</t>
  </si>
  <si>
    <t>Monolith</t>
  </si>
  <si>
    <t>Death of a World</t>
  </si>
  <si>
    <t>Revolt on Ziost</t>
  </si>
  <si>
    <t>The Emperor's Eye</t>
  </si>
  <si>
    <t>The Invasion of Ziost</t>
  </si>
  <si>
    <t>The Sixth Line</t>
  </si>
  <si>
    <t>Agent Rane Kovach</t>
  </si>
  <si>
    <t>SIS Asset Brief: Agent Rane Kovach</t>
  </si>
  <si>
    <t>Vitiate</t>
  </si>
  <si>
    <t>4/28/2015 3.2</t>
  </si>
  <si>
    <t>changes made =</t>
  </si>
  <si>
    <t>?</t>
  </si>
  <si>
    <t>Party Crasher</t>
  </si>
  <si>
    <t>42,599</t>
  </si>
  <si>
    <t>Kill a shaman flesh raider</t>
  </si>
  <si>
    <t>2Sort 1</t>
  </si>
  <si>
    <t>Travel near, initial landing on planet</t>
  </si>
  <si>
    <t>travel near, outside entrance</t>
  </si>
  <si>
    <t>Finish bonus quest</t>
  </si>
  <si>
    <t>723,-1389</t>
  </si>
  <si>
    <t>1830,-659</t>
  </si>
  <si>
    <t>Vehicle Bay</t>
  </si>
  <si>
    <t>A Presence on Ziost</t>
  </si>
  <si>
    <t>Armory</t>
  </si>
  <si>
    <t>Implements of disaster</t>
  </si>
  <si>
    <t>1992,-765</t>
  </si>
  <si>
    <t>2088,-496</t>
  </si>
  <si>
    <t>Powerless</t>
  </si>
  <si>
    <t>Adminsitration Office</t>
  </si>
  <si>
    <t>Security Center</t>
  </si>
  <si>
    <t>102,661</t>
  </si>
  <si>
    <t>Activate Emg Circuit Breaker console</t>
  </si>
  <si>
    <t>Monolitic</t>
  </si>
  <si>
    <t>Galactic History 94: The Sacking of Coruscant</t>
  </si>
  <si>
    <t>Unassailable</t>
  </si>
  <si>
    <t>Received this title from the Security key Vendor</t>
  </si>
  <si>
    <t>Do DAILY quest</t>
  </si>
  <si>
    <t>Peoples Tower: Lvl 2</t>
  </si>
  <si>
    <t>Dead Center</t>
  </si>
  <si>
    <t>-2275,93</t>
  </si>
  <si>
    <t>Activate Console, converstation</t>
  </si>
  <si>
    <t>Peoples Tower: Lvl 1</t>
  </si>
  <si>
    <t>For Zoist</t>
  </si>
  <si>
    <t>-2189,-94</t>
  </si>
  <si>
    <t>the End of It all</t>
  </si>
  <si>
    <t>Willpower+2,  easy run</t>
  </si>
  <si>
    <t>Enter the FP</t>
  </si>
  <si>
    <t>GIS Orbital Station</t>
  </si>
  <si>
    <t>2081,205</t>
  </si>
  <si>
    <t>investigate mission for 2nd part</t>
  </si>
  <si>
    <t>Zoist</t>
  </si>
  <si>
    <t>Eyes into the Past</t>
  </si>
  <si>
    <t>1368,148</t>
  </si>
  <si>
    <t>Galactic History 95: A cold War Begins</t>
  </si>
  <si>
    <t>easy</t>
  </si>
  <si>
    <t>1192,393</t>
  </si>
  <si>
    <t xml:space="preserve">Zoist: Old command </t>
  </si>
  <si>
    <t>click, easy</t>
  </si>
  <si>
    <t>Zoist: Landing Zone</t>
  </si>
  <si>
    <t>607,-92</t>
  </si>
  <si>
    <t>Strength+2, two easy jumps</t>
  </si>
  <si>
    <t>Cunning+2, 1 medium jump</t>
  </si>
  <si>
    <t>1800,420</t>
  </si>
  <si>
    <t>Young Nexu</t>
  </si>
  <si>
    <t>finish holo converstation</t>
  </si>
  <si>
    <t>The Professor</t>
  </si>
  <si>
    <t>-264,2626</t>
  </si>
  <si>
    <t>Chemical Agent</t>
  </si>
  <si>
    <t>-925,-448</t>
  </si>
  <si>
    <t>Tharan Cedrax's Office</t>
  </si>
  <si>
    <t>go to end of platform</t>
  </si>
  <si>
    <t>477,-1210</t>
  </si>
  <si>
    <t>395,-1200</t>
  </si>
  <si>
    <t>Looking Out for the Little Guy</t>
  </si>
  <si>
    <t>Converstation w/ Holo terminal</t>
  </si>
  <si>
    <t>billboard overhead</t>
  </si>
  <si>
    <t>Cunning+3, 1 hard jump</t>
  </si>
  <si>
    <t>Large northern bone, (not very blue)</t>
  </si>
  <si>
    <t>Do Bonus Quest   Lvl 37</t>
  </si>
  <si>
    <t>-1088,813</t>
  </si>
  <si>
    <t>Dune Sea: Motesta Oasis</t>
  </si>
  <si>
    <t>Eaten by Sarlacc Pit, jump in!!</t>
  </si>
  <si>
    <t>mob fights in cave, Willpower+3</t>
  </si>
  <si>
    <t>Jundland: Severn Mesa Windfarms</t>
  </si>
  <si>
    <t>Kill a Sand People Poisonus Rill</t>
  </si>
  <si>
    <t>run/travel though them</t>
  </si>
  <si>
    <t>datapad on shelf, under tarp</t>
  </si>
  <si>
    <t>A Humble Servant, or "A Little Rusty"</t>
  </si>
  <si>
    <t>Plaque on stand, northern stairs</t>
  </si>
  <si>
    <t>datapad on crate, before building exit</t>
  </si>
  <si>
    <t>Land on planet</t>
  </si>
  <si>
    <t>-980,777</t>
  </si>
  <si>
    <t>Aplais Coast: Diplomatic Corps</t>
  </si>
  <si>
    <t>Filthy Business</t>
  </si>
  <si>
    <t>780,1469</t>
  </si>
  <si>
    <t>Alsakan Lowlands: House Teral</t>
  </si>
  <si>
    <t>outside of House Teral (1093,1495)</t>
  </si>
  <si>
    <t>Juran Mountains: House Rist</t>
  </si>
  <si>
    <t>Plaque on stand, ether faction</t>
  </si>
  <si>
    <t>Shellback Nerf</t>
  </si>
  <si>
    <t>Regicide / Usurper</t>
  </si>
  <si>
    <t>Paladins</t>
  </si>
  <si>
    <t>3368,268</t>
  </si>
  <si>
    <t>Kings Pass: Duwan Pass</t>
  </si>
  <si>
    <t>World Boss, Heroic Area</t>
  </si>
  <si>
    <t>Severing the Supply Chain</t>
  </si>
  <si>
    <t>King's Pass: Wardpost Luurdas</t>
  </si>
  <si>
    <t>Jedi Temple: Level 2</t>
  </si>
  <si>
    <t>A Return Home</t>
  </si>
  <si>
    <t>-424,-443</t>
  </si>
  <si>
    <t>Complete converstation</t>
  </si>
  <si>
    <t>Vivicars Ship</t>
  </si>
  <si>
    <t>Vivicar Awaits</t>
  </si>
  <si>
    <t>-77,-39</t>
  </si>
  <si>
    <t>Board ship, Use terminal</t>
  </si>
  <si>
    <t>-347,-334</t>
  </si>
  <si>
    <t>enter spaceport</t>
  </si>
  <si>
    <t>Completed mission</t>
  </si>
  <si>
    <t>An Alliance of Opposites</t>
  </si>
  <si>
    <t>22,-39</t>
  </si>
  <si>
    <t>on middle shelf, entrance to Cantina</t>
  </si>
  <si>
    <t>Aim+4, Lost Code Cylinder, on bridge</t>
  </si>
  <si>
    <t>Bugtown: Colocoid Queens Nest</t>
  </si>
  <si>
    <t>Endurance+3, Heroic Area</t>
  </si>
  <si>
    <t>barrel in waste lake, under pipe</t>
  </si>
  <si>
    <t>Markaran Plains: Okara Droid Factory</t>
  </si>
  <si>
    <t>L</t>
  </si>
  <si>
    <t>Loremaster</t>
  </si>
  <si>
    <t>tablet revealed at end of mission</t>
  </si>
  <si>
    <t>[Daily] Sleeping Rakata</t>
  </si>
  <si>
    <t>Strength+2, same loc as Pub, easy</t>
  </si>
  <si>
    <t>Cunning+2, easy, under Dock, easy</t>
  </si>
  <si>
    <t>Large standing cabinet</t>
  </si>
  <si>
    <t>Mutated Colicoid Drone, forever respawn</t>
  </si>
  <si>
    <t>datapad on table of tent, Imperial Base</t>
  </si>
  <si>
    <t>Enter the factory</t>
  </si>
  <si>
    <t>completing H4 quest picked up in Gorinth Outpost</t>
  </si>
  <si>
    <t>Good Intentions</t>
  </si>
  <si>
    <t>1279,803</t>
  </si>
  <si>
    <t>Companion, during mission</t>
  </si>
  <si>
    <t>Passing the torch</t>
  </si>
  <si>
    <t>innoculation from NPC before going down</t>
  </si>
  <si>
    <t>Operational Hqts</t>
  </si>
  <si>
    <t>Venom Safeguards</t>
  </si>
  <si>
    <t>Speak to General Korvan</t>
  </si>
  <si>
    <t>Cartel Crushing</t>
  </si>
  <si>
    <t>Start fight w/Moff Dracen</t>
  </si>
  <si>
    <t>Attis Station</t>
  </si>
  <si>
    <t>20,17</t>
  </si>
  <si>
    <t>class mission, take mission</t>
  </si>
  <si>
    <t>22,-38</t>
  </si>
  <si>
    <t>-3605,-1405</t>
  </si>
  <si>
    <t>small box off side of road</t>
  </si>
  <si>
    <t>chasing the legend</t>
  </si>
  <si>
    <t>-8,23</t>
  </si>
  <si>
    <t>Complete Chapter 2</t>
  </si>
  <si>
    <t>To Serve the King</t>
  </si>
  <si>
    <t>Datapad on single crate in a courtyard</t>
  </si>
  <si>
    <t>Minimum Security Section:  Prison Command Ctr</t>
  </si>
  <si>
    <t>Riot in the Warden's Station</t>
  </si>
  <si>
    <t>Endurance+4, guarded by LongClaw</t>
  </si>
  <si>
    <t>Kill Gen'Dai warlord, Lvl 50</t>
  </si>
  <si>
    <t>secure the first stasis chamber vault</t>
  </si>
  <si>
    <t>The Voice From the Tomb</t>
  </si>
  <si>
    <t>-440,-1265</t>
  </si>
  <si>
    <t>The Tomb: Esh-kha Stasis Vault</t>
  </si>
  <si>
    <t>Complete all Imperial space missions (SM)</t>
  </si>
  <si>
    <t>Put 'x' for those you have, "o" for those not available anymore, "NA" not applicable, "Bug" for bugs.</t>
  </si>
  <si>
    <t>The Tomb: The Tomb of Hallow Voice</t>
  </si>
  <si>
    <t>Travel near or riding taxi</t>
  </si>
  <si>
    <t>Willpower+4, easy, thru cave</t>
  </si>
  <si>
    <t>A Thorny Path</t>
  </si>
  <si>
    <t>-2412,138</t>
  </si>
  <si>
    <t>The Holy Path of Mir</t>
  </si>
  <si>
    <t>Roadblock</t>
  </si>
  <si>
    <t>-1954,-1711</t>
  </si>
  <si>
    <t>Presence+4, easy, across pond</t>
  </si>
  <si>
    <t>datapad on ground, next to big box</t>
  </si>
  <si>
    <t>Strength+4, easy path</t>
  </si>
  <si>
    <t>various names</t>
  </si>
  <si>
    <t>The Dark Heart: Deep Cradle</t>
  </si>
  <si>
    <t>2234,-541</t>
  </si>
  <si>
    <t>Nighmares</t>
  </si>
  <si>
    <t>Cunning+4, get codes first from body</t>
  </si>
  <si>
    <t>kill a Corrupted Shawclaw Treesplitter</t>
  </si>
  <si>
    <t>Shattering</t>
  </si>
  <si>
    <t>703,1718</t>
  </si>
  <si>
    <t>Willpower+4, run on edge of building</t>
  </si>
  <si>
    <t>Talk to General Aves, finish mission</t>
  </si>
  <si>
    <t>Underground Invasion</t>
  </si>
  <si>
    <t>plaque on stand, bottom level</t>
  </si>
  <si>
    <t>Labor Valley: Republic Safe House</t>
  </si>
  <si>
    <t>770,-3416</t>
  </si>
  <si>
    <t>Old Blood</t>
  </si>
  <si>
    <t>Chaos &amp; Harmony</t>
  </si>
  <si>
    <t>-1295,-4844</t>
  </si>
  <si>
    <t>Senate Tower, 2nd Floor</t>
  </si>
  <si>
    <t>tbd</t>
  </si>
  <si>
    <t>Makeb Opponents:</t>
  </si>
  <si>
    <t>Bilinguis  in Talos city   x4108y-174    keep him in water</t>
  </si>
  <si>
    <t xml:space="preserve">CC-121  on Brakan Mesa, enter from Aboro mesa   x3706y1911    </t>
  </si>
  <si>
    <t>Grim Tooth  on Northern Sancturary  x1023y4403   need knock-back to get inside?</t>
  </si>
  <si>
    <t>J’virgo N’yen  Solida Hesk’s estate  x-2888,-2737   interupt his Kolto Probe heals, move from Cryo granade</t>
  </si>
  <si>
    <t xml:space="preserve">Nigh Kris  on Solida Hesk’s estate  Guest House.  X-2888,y-2737  </t>
  </si>
  <si>
    <t>Ka’pkar  Volcanic mesa  southeastern, x-2279y2883</t>
  </si>
  <si>
    <t>L’raak  on Cartel Mining Mesa w/2 boss champs   x-741y2464</t>
  </si>
  <si>
    <t xml:space="preserve">Master Suz-Anz  on Telemur Mesa (Savae bypass) , do Apprentice first.  Interrupt Dark heals at end of cast.  </t>
  </si>
  <si>
    <t>RG-LBR    on Westwater settlements northwestern.  X-3966,-1939</t>
  </si>
  <si>
    <t xml:space="preserve">Tumble Weed  on Frinn Mesa   x1280,2268  in center section.  </t>
  </si>
  <si>
    <t>++++++++++++++++++++++++++++</t>
  </si>
  <si>
    <t>100 Makrin while they are burning</t>
  </si>
  <si>
    <t>+++++++++++++++++++++++++</t>
  </si>
  <si>
    <t>Heroics:   The Observer IMPERIAL</t>
  </si>
  <si>
    <t>+++++++++++++++++++++++++++++++++++</t>
  </si>
  <si>
    <t>300 of STRONG at the Hutt Strongholds mesa</t>
  </si>
  <si>
    <t>one hard drop  Cunning+4</t>
  </si>
  <si>
    <t>Axial Park: Museum Republica</t>
  </si>
  <si>
    <t>Plaque on stand, under banner</t>
  </si>
  <si>
    <t>Government District: Intra-Corellian Intelligence Lvl 2</t>
  </si>
  <si>
    <t>Government District: Corellian Legislature</t>
  </si>
  <si>
    <t>2365,-1527</t>
  </si>
  <si>
    <t>Government District: Corellian legislature</t>
  </si>
  <si>
    <t>CorSec Crackdown</t>
  </si>
  <si>
    <t>H4 from NPC Raddus Venn</t>
  </si>
  <si>
    <t>it is the BIG green crystal</t>
  </si>
  <si>
    <t>Eastern Ice Shelf</t>
  </si>
  <si>
    <t>very small datapad on ground, near rock wall</t>
  </si>
  <si>
    <t>Western Ice Shelf: Gray Secant</t>
  </si>
  <si>
    <t>A gentlemens agreement</t>
  </si>
  <si>
    <t>datapad on crashed shuttle, rightside</t>
  </si>
  <si>
    <t>The Jedi Temple</t>
  </si>
  <si>
    <t>do any daily</t>
  </si>
  <si>
    <t>-4801,-4706</t>
  </si>
  <si>
    <t>Speak to Master Ostar-Gal</t>
  </si>
  <si>
    <t>Emote</t>
  </si>
  <si>
    <t>Animation</t>
  </si>
  <si>
    <t>Example - 1st Person</t>
  </si>
  <si>
    <t>Example - 3rd Person</t>
  </si>
  <si>
    <t>Example - 1st Person, Targetted</t>
  </si>
  <si>
    <t>Example - 2nd Person, Targetted</t>
  </si>
  <si>
    <t>Example - 3rd Person, Targetted</t>
  </si>
  <si>
    <t>/accuse</t>
  </si>
  <si>
    <t>You accuse everyone around you.</t>
  </si>
  <si>
    <t>&lt;&lt;1&gt;&gt; accuses everyone.</t>
  </si>
  <si>
    <t>You accuse &lt;&lt;2&gt;&gt;.</t>
  </si>
  <si>
    <t>&lt;&lt;1&gt;&gt; accuses you.</t>
  </si>
  <si>
    <t>&lt;&lt;1&gt;&gt; accuses &lt;&lt;2&gt;&gt;.</t>
  </si>
  <si>
    <t>/angry</t>
  </si>
  <si>
    <t>epp.emote.angry</t>
  </si>
  <si>
    <t>You tremble with anger.</t>
  </si>
  <si>
    <t>&lt;&lt;1&gt;&gt; trembles with anger.</t>
  </si>
  <si>
    <t>You tremble with anger at &lt;&lt;2&gt;&gt;.</t>
  </si>
  <si>
    <t>&lt;&lt;1&gt;&gt; trembles with anger at you.</t>
  </si>
  <si>
    <t>&lt;&lt;1&gt;&gt; trembles with anger at &lt;&lt;2&gt;&gt;.</t>
  </si>
  <si>
    <t>/apologize</t>
  </si>
  <si>
    <t>epp.emote.apologize</t>
  </si>
  <si>
    <t>You apologize to everyone.</t>
  </si>
  <si>
    <t>&lt;&lt;1&gt;&gt; apologizes to everyone.</t>
  </si>
  <si>
    <t>You apologize to &lt;&lt;2&gt;&gt;.</t>
  </si>
  <si>
    <t>&lt;&lt;1&gt;&gt; apologizes to you.</t>
  </si>
  <si>
    <t>&lt;&lt;1&gt;&gt; apologizes to &lt;&lt;2&gt;&gt;.</t>
  </si>
  <si>
    <t>/applaud</t>
  </si>
  <si>
    <t>epp.emote.applaud</t>
  </si>
  <si>
    <t>You applaud.</t>
  </si>
  <si>
    <t>&lt;&lt;1&gt;&gt; applauds.</t>
  </si>
  <si>
    <t>You applaud at &lt;&lt;2&gt;&gt;.</t>
  </si>
  <si>
    <t>&lt;&lt;1&gt;&gt; applauds at you.</t>
  </si>
  <si>
    <t>&lt;&lt;1&gt;&gt; applauds at &lt;&lt;2&gt;&gt;.</t>
  </si>
  <si>
    <t>/applause</t>
  </si>
  <si>
    <t>/attacktarget</t>
  </si>
  <si>
    <t>epp.emote.openfire</t>
  </si>
  <si>
    <t>You tell everyone to attack.</t>
  </si>
  <si>
    <t>&lt;&lt;1&gt;&gt; tells everyone to attack.</t>
  </si>
  <si>
    <t>You tell everyone to attack &lt;&lt;2&gt;&gt;.</t>
  </si>
  <si>
    <t>&lt;&lt;1&gt;&gt; tells everyone to attack you.</t>
  </si>
  <si>
    <t>&lt;&lt;1&gt;&gt; tells everyone to attack &lt;&lt;2&gt;&gt;.</t>
  </si>
  <si>
    <t>/backflip</t>
  </si>
  <si>
    <t>You do a flip.</t>
  </si>
  <si>
    <t>&lt;&lt;1&gt;&gt; does a flip.</t>
  </si>
  <si>
    <t>You flip for &lt;&lt;2&gt;&gt;.</t>
  </si>
  <si>
    <t>&lt;&lt;1&gt;&gt; flips for you.</t>
  </si>
  <si>
    <t>&lt;&lt;1&gt;&gt; flips for &lt;&lt;2&gt;&gt;.</t>
  </si>
  <si>
    <t>/beckon</t>
  </si>
  <si>
    <t>epp.emote.beckon</t>
  </si>
  <si>
    <t>You beckon everyone over to you.</t>
  </si>
  <si>
    <t>&lt;&lt;1&gt;&gt; beckons everyone over to them.</t>
  </si>
  <si>
    <t>You beckon to &lt;&lt;2&gt;&gt;.</t>
  </si>
  <si>
    <t>&lt;&lt;1&gt;&gt; beckons you over.</t>
  </si>
  <si>
    <t>&lt;&lt;1&gt;&gt; beckons to &lt;&lt;2&gt;&gt;.</t>
  </si>
  <si>
    <t>/beg</t>
  </si>
  <si>
    <t>epp.emote.beg</t>
  </si>
  <si>
    <t>You beg to everyone.</t>
  </si>
  <si>
    <t>&lt;&lt;1&gt;&gt; begs to everyone.</t>
  </si>
  <si>
    <t>You beg to &lt;&lt;2&gt;&gt;.</t>
  </si>
  <si>
    <t>&lt;&lt;1&gt;&gt; begs to you.</t>
  </si>
  <si>
    <t>&lt;&lt;1&gt;&gt; begs to &lt;&lt;2&gt;&gt;.</t>
  </si>
  <si>
    <t>/belch</t>
  </si>
  <si>
    <t>epp.emote.burp</t>
  </si>
  <si>
    <t>You belch.</t>
  </si>
  <si>
    <t>&lt;&lt;1&gt;&gt; belches.</t>
  </si>
  <si>
    <t>You belch rudely near &lt;&lt;2&gt;&gt;.</t>
  </si>
  <si>
    <t>&lt;&lt;1&gt;&gt; belches at you.</t>
  </si>
  <si>
    <t>&lt;&lt;1&gt;&gt; belches at &lt;&lt;2&gt;&gt;.</t>
  </si>
  <si>
    <t>/blink</t>
  </si>
  <si>
    <t>You blink.</t>
  </si>
  <si>
    <t>&lt;&lt;1&gt;&gt; blinks.</t>
  </si>
  <si>
    <t>You blink at &lt;&lt;2&gt;&gt;.</t>
  </si>
  <si>
    <t>&lt;&lt;1&gt;&gt; blinks at you.</t>
  </si>
  <si>
    <t>&lt;&lt;1&gt;&gt; blinks at &lt;&lt;2&gt;&gt;.</t>
  </si>
  <si>
    <t>/blow</t>
  </si>
  <si>
    <t>epp.emote.blow</t>
  </si>
  <si>
    <t>You blow a kiss.</t>
  </si>
  <si>
    <t>&lt;&lt;1&gt;&gt; blows a kiss.</t>
  </si>
  <si>
    <t>You blow a kiss to &lt;&lt;2&gt;&gt;.</t>
  </si>
  <si>
    <t>&lt;&lt;1&gt;&gt; blows a kiss to you.</t>
  </si>
  <si>
    <t>&lt;&lt;1&gt;&gt; blows a kiss to &lt;&lt;2&gt;&gt;.</t>
  </si>
  <si>
    <t>/blush</t>
  </si>
  <si>
    <t>epp.emote.shy</t>
  </si>
  <si>
    <t>You blush.</t>
  </si>
  <si>
    <t>&lt;&lt;1&gt;&gt; blushes.</t>
  </si>
  <si>
    <t>You blush at &lt;&lt;2&gt;&gt;.</t>
  </si>
  <si>
    <t>&lt;&lt;1&gt;&gt; blushes at you.</t>
  </si>
  <si>
    <t>&lt;&lt;1&gt;&gt; blushes at &lt;&lt;2&gt;&gt;.</t>
  </si>
  <si>
    <t>/boggle</t>
  </si>
  <si>
    <t>epp.emote.confused</t>
  </si>
  <si>
    <t>You boggle at the situation.</t>
  </si>
  <si>
    <t>&lt;&lt;1&gt;&gt; boggles at the situation.</t>
  </si>
  <si>
    <t>You boggle at &lt;&lt;2&gt;&gt;.</t>
  </si>
  <si>
    <t>&lt;&lt;1&gt;&gt; boggles at you.</t>
  </si>
  <si>
    <t>&lt;&lt;1&gt;&gt; boggles at &lt;&lt;2&gt;&gt;.</t>
  </si>
  <si>
    <t>/bonk</t>
  </si>
  <si>
    <t>epp.emote.bonk</t>
  </si>
  <si>
    <t>You bonk yourself on the head.</t>
  </si>
  <si>
    <t>&lt;&lt;1&gt;&gt; bonks themself on the head.</t>
  </si>
  <si>
    <t>You bonk &lt;&lt;2&gt;&gt; on the head.</t>
  </si>
  <si>
    <t>&lt;&lt;1&gt;&gt; bonks you on the head.</t>
  </si>
  <si>
    <t>&lt;&lt;1&gt;&gt; bonks &lt;&lt;2&gt;&gt; on the head.</t>
  </si>
  <si>
    <t>/bored</t>
  </si>
  <si>
    <t>epp.emote.bored</t>
  </si>
  <si>
    <t>You sigh with boredom.</t>
  </si>
  <si>
    <t>&lt;&lt;1&gt;&gt; sighs with boredom.</t>
  </si>
  <si>
    <t>You are bored with &lt;&lt;2&gt;&gt;.</t>
  </si>
  <si>
    <t>&lt;&lt;1&gt;&gt; looks at you, bored.</t>
  </si>
  <si>
    <t>&lt;&lt;1&gt;&gt; is bored with &lt;&lt;2&gt;&gt;.</t>
  </si>
  <si>
    <t>/bow</t>
  </si>
  <si>
    <t>epp.emote.bow</t>
  </si>
  <si>
    <t>You take a bow.</t>
  </si>
  <si>
    <t>&lt;&lt;1&gt;&gt; takes a bow.</t>
  </si>
  <si>
    <t>You bow before &lt;&lt;2&gt;&gt;.</t>
  </si>
  <si>
    <t>&lt;&lt;1&gt;&gt; bows before you.</t>
  </si>
  <si>
    <t>&lt;&lt;1&gt;&gt; bows before &lt;&lt;2&gt;&gt;.</t>
  </si>
  <si>
    <t>/bowformal</t>
  </si>
  <si>
    <t>You bow with great formality.</t>
  </si>
  <si>
    <t>&lt;&lt;1&gt;&gt; bows with great formality.</t>
  </si>
  <si>
    <t>You bow before &lt;&lt;2&gt;&gt; with great formality.</t>
  </si>
  <si>
    <t>&lt;&lt;1&gt;&gt; bows formally before you.</t>
  </si>
  <si>
    <t>&lt;&lt;1&gt;&gt; bows formally before &lt;&lt;2&gt;&gt;.</t>
  </si>
  <si>
    <t>/bowrespect</t>
  </si>
  <si>
    <t>You bow respectfully.</t>
  </si>
  <si>
    <t>&lt;&lt;1&gt;&gt; bows respectfully.</t>
  </si>
  <si>
    <t>You bow before &lt;&lt;2&gt;&gt; with great respect.</t>
  </si>
  <si>
    <t>&lt;&lt;1&gt;&gt; bows before you with great respect.</t>
  </si>
  <si>
    <t>&lt;&lt;1&gt;&gt; bows before &lt;&lt;2&gt;&gt; with great respect.</t>
  </si>
  <si>
    <t>/brandish</t>
  </si>
  <si>
    <t>You brandish your weapon.</t>
  </si>
  <si>
    <t>&lt;&lt;1&gt;&gt; brandishes &lt;&gt; weapon.</t>
  </si>
  <si>
    <t>You brandish your weapon at &lt;&lt;2&gt;&gt;.</t>
  </si>
  <si>
    <t>&lt;&lt;1&gt;&gt; brandishes &lt;&gt; weapon at you.</t>
  </si>
  <si>
    <t>&lt;&lt;1&gt;&gt; brandishes &lt;&gt; weapon at &lt;&lt;2&gt;&gt;.</t>
  </si>
  <si>
    <t>/bravo</t>
  </si>
  <si>
    <t>/brb</t>
  </si>
  <si>
    <t>You let everyone know you'll be right back.</t>
  </si>
  <si>
    <t>&lt;&lt;1&gt;&gt; will be right back.</t>
  </si>
  <si>
    <t>You will be right back.</t>
  </si>
  <si>
    <t>/burp</t>
  </si>
  <si>
    <t>You burp.</t>
  </si>
  <si>
    <t>&lt;&lt;1&gt;&gt; burps.</t>
  </si>
  <si>
    <t>You burp rudely near &lt;&lt;2&gt;&gt;.</t>
  </si>
  <si>
    <t>/bye</t>
  </si>
  <si>
    <t>epp.emote.bye</t>
  </si>
  <si>
    <t>You bid everyone farewell.</t>
  </si>
  <si>
    <t>&lt;&lt;1&gt;&gt; bids everyone farewell.</t>
  </si>
  <si>
    <t>You bid farewell to &lt;&lt;2&gt;&gt;.</t>
  </si>
  <si>
    <t>&lt;&lt;1&gt;&gt; bids you, "Farewell."</t>
  </si>
  <si>
    <t>&lt;&lt;1&gt;&gt; bids farewell to &lt;&lt;2&gt;&gt;.</t>
  </si>
  <si>
    <t>/cackle</t>
  </si>
  <si>
    <t>epp.emote.laugh</t>
  </si>
  <si>
    <t>You cackle uncontrollably.</t>
  </si>
  <si>
    <t>&lt;&lt;1&gt;&gt; cackles uncontrollably.</t>
  </si>
  <si>
    <t>You cackle uncontrollably at &lt;&lt;2&gt;&gt;.</t>
  </si>
  <si>
    <t>&lt;&lt;1&gt;&gt; cackles uncontrollably at you.</t>
  </si>
  <si>
    <t>&lt;&lt;1&gt;&gt; cackles uncontrollably at &lt;&lt;2&gt;&gt;.</t>
  </si>
  <si>
    <t>/calm</t>
  </si>
  <si>
    <t>You calm yourself.</t>
  </si>
  <si>
    <t>&lt;&lt;1&gt;&gt; calms down.</t>
  </si>
  <si>
    <t>You try to calm &lt;&lt;2&gt;&gt; down.</t>
  </si>
  <si>
    <t>&lt;&lt;1&gt;&gt; tries to calm you down.</t>
  </si>
  <si>
    <t>&lt;&lt;1&gt;&gt; tries to calm &lt;&lt;2&gt;&gt; down.</t>
  </si>
  <si>
    <t>/catchup</t>
  </si>
  <si>
    <t>You tell everyone to catch up!</t>
  </si>
  <si>
    <t>&lt;&lt;1&gt;&gt; tells everyone to catch up!</t>
  </si>
  <si>
    <t>You tell &lt;&lt;2&gt;&gt; to catch up!</t>
  </si>
  <si>
    <t>&lt;&lt;1&gt;&gt; tells you to catch up!</t>
  </si>
  <si>
    <t>&lt;&lt;1&gt;&gt; tells &lt;&lt;2&gt;&gt; to catch up!</t>
  </si>
  <si>
    <t>/cheer</t>
  </si>
  <si>
    <t>epp.emote.cheer</t>
  </si>
  <si>
    <t>You cheer.</t>
  </si>
  <si>
    <t>&lt;&lt;1&gt;&gt; cheers.</t>
  </si>
  <si>
    <t>You cheer at &lt;&lt;2&gt;&gt;.</t>
  </si>
  <si>
    <t>&lt;&lt;1&gt;&gt; cheers at you.</t>
  </si>
  <si>
    <t>&lt;&lt;1&gt;&gt; cheers at &lt;&lt;2&gt;&gt;.</t>
  </si>
  <si>
    <t>/chew</t>
  </si>
  <si>
    <t>epp.emote.eat</t>
  </si>
  <si>
    <t>You eat a hearty meal.</t>
  </si>
  <si>
    <t>&lt;&lt;1&gt;&gt; eats a hearty meal.</t>
  </si>
  <si>
    <t>You eat a hearty meal in front of &lt;&lt;2&gt;&gt;.</t>
  </si>
  <si>
    <t>&lt;&lt;1&gt;&gt; eats a hearty meal in front of you.</t>
  </si>
  <si>
    <t>&lt;&lt;1&gt;&gt; eats a hearty meal in front of &lt;&lt;2&gt;&gt;.</t>
  </si>
  <si>
    <t>/chuckle</t>
  </si>
  <si>
    <t>You let out a boisterous chuckle.</t>
  </si>
  <si>
    <t>&lt;&lt;1&gt;&gt; lets out a boisterous chuckle.</t>
  </si>
  <si>
    <t>You chuckle at &lt;&lt;2&gt;&gt;.</t>
  </si>
  <si>
    <t>&lt;&lt;1&gt;&gt; chuckles at you.</t>
  </si>
  <si>
    <t>&lt;&lt;1&gt;&gt; chuckles at &lt;&lt;2&gt;&gt;.</t>
  </si>
  <si>
    <t>/clap</t>
  </si>
  <si>
    <t>You clap.</t>
  </si>
  <si>
    <t>&lt;&lt;1&gt;&gt; claps.</t>
  </si>
  <si>
    <t>You clap for &lt;&lt;2&gt;&gt;.</t>
  </si>
  <si>
    <t>&lt;&lt;1&gt;&gt; claps for you.</t>
  </si>
  <si>
    <t>&lt;&lt;1&gt;&gt; claps for &lt;&lt;2&gt;&gt;.</t>
  </si>
  <si>
    <t>/clubdance</t>
  </si>
  <si>
    <t>You show everyone your moves.</t>
  </si>
  <si>
    <t>&lt;&lt;1&gt;&gt; shows off &lt;&gt; moves.</t>
  </si>
  <si>
    <t>You show off for &lt;&lt;2&gt;&gt;.</t>
  </si>
  <si>
    <t>&lt;&lt;1&gt;&gt; shows off for you.</t>
  </si>
  <si>
    <t>&lt;&lt;1&gt;&gt; shows off for &lt;&lt;2&gt;&gt;.</t>
  </si>
  <si>
    <t>/cold</t>
  </si>
  <si>
    <t>You shiver with cold.</t>
  </si>
  <si>
    <t>&lt;&lt;1&gt;&gt; appears to be cold.</t>
  </si>
  <si>
    <t>You shiver in front of &lt;&lt;2&gt;&gt;.</t>
  </si>
  <si>
    <t>&lt;&lt;1&gt;&gt; appears to you to be cold.</t>
  </si>
  <si>
    <t>&lt;&lt;1&gt;&gt; shivers in front of &lt;&lt;2&gt;&gt;.</t>
  </si>
  <si>
    <t>/comfort</t>
  </si>
  <si>
    <t>You need to be comforted.</t>
  </si>
  <si>
    <t>&lt;&lt;1&gt;&gt; needs to be comforted.</t>
  </si>
  <si>
    <t>You comfort &lt;&lt;2&gt;&gt;.</t>
  </si>
  <si>
    <t>&lt;&lt;1&gt;&gt; comforts you.</t>
  </si>
  <si>
    <t>&lt;&lt;1&gt;&gt; comforts &lt;&lt;2&gt;&gt;.</t>
  </si>
  <si>
    <t>/commend</t>
  </si>
  <si>
    <t>You commend everyone, "Well done!"</t>
  </si>
  <si>
    <t>&lt;&lt;1&gt;&gt; commends everyone, "Well done!"</t>
  </si>
  <si>
    <t>You commend &lt;&lt;2&gt;&gt;.</t>
  </si>
  <si>
    <t>&lt;&lt;1&gt;&gt; commends you, "Well done!"</t>
  </si>
  <si>
    <t>&lt;&lt;1&gt;&gt; commends &lt;&lt;2&gt;&gt;, "Well done!"</t>
  </si>
  <si>
    <t>/confused</t>
  </si>
  <si>
    <t>You look confused.</t>
  </si>
  <si>
    <t>&lt;&lt;1&gt;&gt; looks confused.</t>
  </si>
  <si>
    <t>You look confused by &lt;&lt;2&gt;&gt;.</t>
  </si>
  <si>
    <t>&lt;&lt;1&gt;&gt; looks at you incredulously.</t>
  </si>
  <si>
    <t>&lt;&lt;1&gt;&gt; looks incredulously at &lt;&lt;2&gt;&gt;.</t>
  </si>
  <si>
    <t>/cong</t>
  </si>
  <si>
    <t>epp.emote.congratulate</t>
  </si>
  <si>
    <t>You congratulate everyone.</t>
  </si>
  <si>
    <t>&lt;&lt;1&gt;&gt; congratulates everyone.</t>
  </si>
  <si>
    <t>You congratulate &lt;&lt;2&gt;&gt;.</t>
  </si>
  <si>
    <t>&lt;&lt;1&gt;&gt; congratulates you.</t>
  </si>
  <si>
    <t>&lt;&lt;1&gt;&gt; congratulates &lt;&lt;2&gt;&gt;.</t>
  </si>
  <si>
    <t>/congrats</t>
  </si>
  <si>
    <t>/congratulate</t>
  </si>
  <si>
    <t>/console</t>
  </si>
  <si>
    <t>You need to be consoled.</t>
  </si>
  <si>
    <t>&lt;&lt;1&gt;&gt; needs to be consoled.</t>
  </si>
  <si>
    <t>You console &lt;&lt;2&gt;&gt;.</t>
  </si>
  <si>
    <t>&lt;&lt;1&gt;&gt; consoles you.</t>
  </si>
  <si>
    <t>&lt;&lt;1&gt;&gt; consoles &lt;&lt;2&gt;&gt;.</t>
  </si>
  <si>
    <t>/contemplate</t>
  </si>
  <si>
    <t>You contemplate the situation at hand.</t>
  </si>
  <si>
    <t>&lt;&lt;1&gt;&gt; contemplates the situation.</t>
  </si>
  <si>
    <t>You contemplate the situation along with &lt;&lt;2&gt;&gt;.</t>
  </si>
  <si>
    <t>&lt;&lt;1&gt;&gt; contemplates the situation along with you.</t>
  </si>
  <si>
    <t>&lt;&lt;1&gt;&gt; contemplates the situation along with &lt;&lt;2&gt;&gt;.</t>
  </si>
  <si>
    <t>/cough</t>
  </si>
  <si>
    <t>epp.emote.cough</t>
  </si>
  <si>
    <t>You cough.</t>
  </si>
  <si>
    <t>&lt;&lt;1&gt;&gt; coughs.</t>
  </si>
  <si>
    <t>You cough near &lt;&lt;2&gt;&gt;.</t>
  </si>
  <si>
    <t>&lt;&lt;1&gt;&gt; coughs near you.</t>
  </si>
  <si>
    <t>&lt;&lt;1&gt;&gt; coughs near &lt;&lt;2&gt;&gt;.</t>
  </si>
  <si>
    <t>/cower</t>
  </si>
  <si>
    <t>You cower in fear.</t>
  </si>
  <si>
    <t>&lt;&lt;1&gt;&gt; cowers in fear.</t>
  </si>
  <si>
    <t>You cower in fear at the sight of &lt;&lt;2&gt;&gt;!</t>
  </si>
  <si>
    <t>&lt;&lt;1&gt;&gt; cowers in fear at the sight of you!</t>
  </si>
  <si>
    <t>&lt;&lt;1&gt;&gt; cowers in fear at the sight of &lt;&lt;2&gt;&gt;.</t>
  </si>
  <si>
    <t>/cringe</t>
  </si>
  <si>
    <t>epp.emote.cringe</t>
  </si>
  <si>
    <t>You cringe.</t>
  </si>
  <si>
    <t>&lt;&lt;1&gt;&gt; cringes.</t>
  </si>
  <si>
    <t>You cringe at the sight of &lt;&lt;2&gt;&gt;.</t>
  </si>
  <si>
    <t>&lt;&lt;1&gt;&gt; cringes at the sight of you.</t>
  </si>
  <si>
    <t>&lt;&lt;1&gt;&gt; cringes at the sight of &lt;&lt;2&gt;&gt;.</t>
  </si>
  <si>
    <t>/crossarms</t>
  </si>
  <si>
    <t>You stand impatiently.</t>
  </si>
  <si>
    <t>&lt;&lt;1&gt;&gt; stands impatiently.</t>
  </si>
  <si>
    <t>You cross your arms waiting for &lt;&lt;2&gt;&gt;.</t>
  </si>
  <si>
    <t>&lt;&lt;1&gt;&gt; waits impatiencely for you.</t>
  </si>
  <si>
    <t>&lt;&lt;1&gt;&gt; waits impatiencely for &lt;&lt;2&gt;&gt;.</t>
  </si>
  <si>
    <t>/cry</t>
  </si>
  <si>
    <t>epp.emote.cry</t>
  </si>
  <si>
    <t>You cry.</t>
  </si>
  <si>
    <t>&lt;&lt;1&gt;&gt; cries.</t>
  </si>
  <si>
    <t>You cry next to &lt;&lt;2&gt;&gt;.</t>
  </si>
  <si>
    <t>&lt;&lt;1&gt;&gt; cries next to you.</t>
  </si>
  <si>
    <t>&lt;&lt;1&gt;&gt; cries next to &lt;&lt;2&gt;&gt;.</t>
  </si>
  <si>
    <t>/curious</t>
  </si>
  <si>
    <t>You gaze curiously around you.</t>
  </si>
  <si>
    <t>&lt;&lt;1&gt;&gt; expresses curiosity.</t>
  </si>
  <si>
    <t>You curiously observe &lt;&lt;2&gt;&gt;.</t>
  </si>
  <si>
    <t>&lt;&lt;1&gt;&gt; curiously observes you.</t>
  </si>
  <si>
    <t>&lt;&lt;1&gt;&gt; curiously observes &lt;&lt;2&gt;&gt;.</t>
  </si>
  <si>
    <t>/dance</t>
  </si>
  <si>
    <t>You dance excitedly.</t>
  </si>
  <si>
    <t>&lt;&lt;1&gt;&gt; dances excitedly.</t>
  </si>
  <si>
    <t>You dance with &lt;&lt;2&gt;&gt;.</t>
  </si>
  <si>
    <t>&lt;&lt;1&gt;&gt; dances with you.</t>
  </si>
  <si>
    <t>&lt;&lt;1&gt;&gt; dances with &lt;&lt;2&gt;&gt;.</t>
  </si>
  <si>
    <t>/dissappoint</t>
  </si>
  <si>
    <t>epp.emote.doh</t>
  </si>
  <si>
    <t>You frown with disappointment.</t>
  </si>
  <si>
    <t>&lt;&lt;1&gt;&gt; is disappointed.</t>
  </si>
  <si>
    <t>You are disappointed by &lt;&lt;2&gt;&gt;.</t>
  </si>
  <si>
    <t>&lt;&lt;1&gt;&gt; is disappointed with you.</t>
  </si>
  <si>
    <t>&lt;&lt;1&gt;&gt; is disappointed with &lt;&lt;2&gt;&gt;.</t>
  </si>
  <si>
    <t>/doh</t>
  </si>
  <si>
    <t>You can't believe you just did that!</t>
  </si>
  <si>
    <t>&lt;&lt;1&gt;&gt; is disappointed with themselves.</t>
  </si>
  <si>
    <t>You can't believe that &lt;&lt;2&gt;&gt; just did that!</t>
  </si>
  <si>
    <t>&lt;&lt;1&gt;&gt; can't believe what you did!</t>
  </si>
  <si>
    <t>&lt;&lt;1&gt;&gt; can't believe what &lt;&lt;2&gt;&gt; did.</t>
  </si>
  <si>
    <t>/done</t>
  </si>
  <si>
    <t>You're done here.</t>
  </si>
  <si>
    <t>&lt;&lt;1&gt;&gt; is done here.</t>
  </si>
  <si>
    <t>You are done dealing with &lt;&lt;2&gt;&gt;.</t>
  </si>
  <si>
    <t>&lt;&lt;1&gt;&gt; is done dealing with you.</t>
  </si>
  <si>
    <t>&lt;&lt;1&gt;&gt; is done dealing with &lt;&lt;2&gt;&gt;.</t>
  </si>
  <si>
    <t>/doubleguns</t>
  </si>
  <si>
    <t>You let everyone know you'll keep your eyes on them.</t>
  </si>
  <si>
    <t>&lt;&lt;1&gt;&gt; is keeping &lt;&gt; eyes on everyone.</t>
  </si>
  <si>
    <t>You're keeping your eyes on &lt;&lt;2&gt;&gt;.</t>
  </si>
  <si>
    <t>&lt;&lt;1&gt;&gt; is keeping an eye on you.</t>
  </si>
  <si>
    <t>&lt;&lt;1&gt;&gt; is keeping an eye on &lt;&lt;2&gt;&gt;.</t>
  </si>
  <si>
    <t>/drink</t>
  </si>
  <si>
    <t>epp.emote.drink</t>
  </si>
  <si>
    <t>You raise a drink and propose a toast.</t>
  </si>
  <si>
    <t>&lt;&lt;1&gt;&gt; raises a drink in the air and proposes a toast.</t>
  </si>
  <si>
    <t>You raise a drink to &lt;&lt;2&gt;&gt;.</t>
  </si>
  <si>
    <t>&lt;&lt;1&gt;&gt; raises a drink to you and proposes a toast.</t>
  </si>
  <si>
    <t>&lt;&lt;1&gt;&gt; raises a drink to &lt;&lt;2&gt;&gt;.</t>
  </si>
  <si>
    <t>/duck</t>
  </si>
  <si>
    <t>You duck.</t>
  </si>
  <si>
    <t>&lt;&lt;1&gt;&gt; ducks.</t>
  </si>
  <si>
    <t>You duck behind &lt;&lt;2&gt;&gt;.</t>
  </si>
  <si>
    <t>&lt;&lt;1&gt;&gt; ducks behind you.</t>
  </si>
  <si>
    <t>&lt;&lt;1&gt;&gt; ducks behind &lt;&lt;2&gt;&gt;.</t>
  </si>
  <si>
    <t>/eat</t>
  </si>
  <si>
    <t>/excited</t>
  </si>
  <si>
    <t>epp.emote.excited</t>
  </si>
  <si>
    <t>You are excited.</t>
  </si>
  <si>
    <t>&lt;&lt;1&gt;&gt; is excited.</t>
  </si>
  <si>
    <t>You talk excitedly with &lt;&lt;2&gt;&gt;.</t>
  </si>
  <si>
    <t>&lt;&lt;1&gt;&gt; talks excitedly with you.</t>
  </si>
  <si>
    <t>&lt;&lt;1&gt;&gt; talks excitedly with &lt;&lt;2&gt;&gt;.</t>
  </si>
  <si>
    <t>/facepalm</t>
  </si>
  <si>
    <t>epp.emote.facepalm</t>
  </si>
  <si>
    <t>You can't believe that just happened.</t>
  </si>
  <si>
    <t>&lt;&lt;1&gt;&gt; can't believe that just happened.</t>
  </si>
  <si>
    <t>You can't believe &lt;&lt;2&gt;&gt; just did that.</t>
  </si>
  <si>
    <t>&lt;&lt;1&gt;&gt; can't believe that you just did that.</t>
  </si>
  <si>
    <t>&lt;&lt;1&gt;&gt; can't believe that &lt;&lt;2&gt;&gt; just did that.</t>
  </si>
  <si>
    <t>/farewell</t>
  </si>
  <si>
    <t>/fear</t>
  </si>
  <si>
    <t>You're afraid.</t>
  </si>
  <si>
    <t>&lt;&lt;1&gt;&gt; cringes in fear.</t>
  </si>
  <si>
    <t>You cringe in fear at the sight of &lt;&lt;2&gt;&gt;.</t>
  </si>
  <si>
    <t>&lt;&lt;1&gt;&gt; cringes in fear at the sight of you.</t>
  </si>
  <si>
    <t>&lt;&lt;1&gt;&gt; cringes in fear at the sight of &lt;&lt;2&gt;&gt;.</t>
  </si>
  <si>
    <t>/feast</t>
  </si>
  <si>
    <t>/fidget</t>
  </si>
  <si>
    <t>epp.emote.fidget</t>
  </si>
  <si>
    <t>You fidget impatiently.</t>
  </si>
  <si>
    <t>&lt;&lt;1&gt;&gt; fidgets impatiently.</t>
  </si>
  <si>
    <t>You fidget impatiently while waiting for &lt;&lt;2&gt;&gt;.</t>
  </si>
  <si>
    <t>&lt;&lt;1&gt;&gt; fidgets impatiently while waiting for you.</t>
  </si>
  <si>
    <t>&lt;&lt;1&gt;&gt; fidgets impatiently while waiting for &lt;&lt;2&gt;&gt;.</t>
  </si>
  <si>
    <t>/fistbump</t>
  </si>
  <si>
    <t>You are too skilled for everyone here.</t>
  </si>
  <si>
    <t>&lt;&lt;1&gt;&gt; is too skilled for everyone here.</t>
  </si>
  <si>
    <t>You are too skilled for &lt;&lt;2&gt;&gt;.</t>
  </si>
  <si>
    <t>&lt;&lt;1&gt;&gt; is too skilled for you.</t>
  </si>
  <si>
    <t>&lt;&lt;1&gt;&gt; is too skilled for &lt;&lt;2&gt;&gt;.</t>
  </si>
  <si>
    <t>/flagdown</t>
  </si>
  <si>
    <t>You try and get everyone's attention.</t>
  </si>
  <si>
    <t>&lt;&lt;1&gt;&gt; tries to get everyone's attention.</t>
  </si>
  <si>
    <t>You try to get the attention of &lt;&lt;2&gt;&gt;.</t>
  </si>
  <si>
    <t>&lt;&lt;1&gt;&gt; tries to get your attention.</t>
  </si>
  <si>
    <t>&lt;&lt;1&gt;&gt; tries to get the attention of &lt;&lt;2&gt;&gt;.</t>
  </si>
  <si>
    <t>/flap</t>
  </si>
  <si>
    <t>You flap your arms wildly.</t>
  </si>
  <si>
    <t>&lt;&lt;1&gt;&gt; flaps &lt;&gt; arms wildly.</t>
  </si>
  <si>
    <t>You flap your arms wildly at &lt;&lt;2&gt;&gt;.</t>
  </si>
  <si>
    <t>&lt;&lt;1&gt;&gt; flaps &lt;&gt; arms wildly at you.</t>
  </si>
  <si>
    <t>&lt;&lt;1&gt;&gt; flaps &lt;&gt; arms wildly at &lt;&lt;2&gt;&gt;.</t>
  </si>
  <si>
    <t>/flee</t>
  </si>
  <si>
    <t>You yell, "Run Away! Run Away!"</t>
  </si>
  <si>
    <t>&lt;&lt;1&gt;&gt; yells, "Run Away! Run Away!"</t>
  </si>
  <si>
    <t>You yell, "Run Away!" to &lt;&lt;2&gt;&gt;.</t>
  </si>
  <si>
    <t>&lt;&lt;1&gt;&gt; yells to you, 'Run Away! Run Away!'</t>
  </si>
  <si>
    <t>&lt;&lt;1&gt;&gt; yells, "Run Away!" to &lt;&lt;2&gt;&gt;.</t>
  </si>
  <si>
    <t>/flex</t>
  </si>
  <si>
    <t>epp.emote.flex</t>
  </si>
  <si>
    <t>You flex for the audience.</t>
  </si>
  <si>
    <t>&lt;&lt;1&gt;&gt; flexes.</t>
  </si>
  <si>
    <t>You flex your muscles at &lt;&lt;2&gt;&gt;.</t>
  </si>
  <si>
    <t>&lt;&lt;1&gt;&gt; flexes at you.</t>
  </si>
  <si>
    <t>&lt;&lt;1&gt;&gt; flexes at &lt;&lt;2&gt;&gt;.</t>
  </si>
  <si>
    <t>/flinch</t>
  </si>
  <si>
    <t>epp.emote.flinch</t>
  </si>
  <si>
    <t>You flinch.</t>
  </si>
  <si>
    <t>&lt;&lt;1&gt;&gt; flinches.</t>
  </si>
  <si>
    <t>You flinch at the sight of &lt;&lt;2&gt;&gt;.</t>
  </si>
  <si>
    <t>&lt;&lt;1&gt;&gt; flinches at the sight of you.</t>
  </si>
  <si>
    <t>&lt;&lt;1&gt;&gt; flinches at the sight of &lt;&lt;2&gt;&gt;.</t>
  </si>
  <si>
    <t>/flip</t>
  </si>
  <si>
    <t>/flirt</t>
  </si>
  <si>
    <t>epp.emote.flirt</t>
  </si>
  <si>
    <t>You flirt with everyone.</t>
  </si>
  <si>
    <t>&lt;&lt;1&gt;&gt; flirts with everyone.</t>
  </si>
  <si>
    <t>You flirt with &lt;&lt;2&gt;&gt;.</t>
  </si>
  <si>
    <t>&lt;&lt;1&gt;&gt; flirts with you.</t>
  </si>
  <si>
    <t>&lt;&lt;1&gt;&gt; flirts with &lt;&lt;2&gt;&gt;.</t>
  </si>
  <si>
    <t>/flourish</t>
  </si>
  <si>
    <t>You flourish your weapon in front of everyone.</t>
  </si>
  <si>
    <t>&lt;&lt;1&gt;&gt; flourishes &lt;&gt; weapon in front of everyone.</t>
  </si>
  <si>
    <t>You flourish your weapon before &lt;&lt;2&gt;&gt;.</t>
  </si>
  <si>
    <t>&lt;&lt;1&gt;&gt; flourishes &lt;&gt; weapon in front of you.</t>
  </si>
  <si>
    <t>&lt;&lt;1&gt;&gt; flourishes &lt;&gt; weapon in front of &lt;&lt;2&gt;&gt;.</t>
  </si>
  <si>
    <t>/followme</t>
  </si>
  <si>
    <t>epp.emote.followme</t>
  </si>
  <si>
    <t>You tell everyone to follow you.</t>
  </si>
  <si>
    <t>&lt;&lt;1&gt;&gt; tells everyone to follow.</t>
  </si>
  <si>
    <t>You suggest &lt;&lt;2&gt;&gt; follows you.</t>
  </si>
  <si>
    <t>&lt;&lt;1&gt;&gt; tells you to follow.</t>
  </si>
  <si>
    <t>&lt;&lt;1&gt;&gt; tells &lt;&lt;2&gt;&gt; to follow.</t>
  </si>
  <si>
    <t>/food</t>
  </si>
  <si>
    <t>You let everyone know that you are hungry.</t>
  </si>
  <si>
    <t>&lt;&lt;1&gt;&gt; appears to be hungry.</t>
  </si>
  <si>
    <t>You look hungry in front of &lt;&lt;2&gt;&gt;.</t>
  </si>
  <si>
    <t>&lt;&lt;1&gt;&gt; appears to you to be hungry.</t>
  </si>
  <si>
    <t>&lt;&lt;1&gt;&gt; looks hungry in front of &lt;&lt;2&gt;&gt;.</t>
  </si>
  <si>
    <t>/frown</t>
  </si>
  <si>
    <t>You frown.</t>
  </si>
  <si>
    <t>&lt;&lt;1&gt;&gt; frowns.</t>
  </si>
  <si>
    <t>You frown with disappointment at &lt;&lt;2&gt;&gt;.</t>
  </si>
  <si>
    <t>&lt;&lt;1&gt;&gt; frowns at you with disappointment .</t>
  </si>
  <si>
    <t>&lt;&lt;1&gt;&gt; frown with disappointment at &lt;&lt;2&gt;&gt;.</t>
  </si>
  <si>
    <t>/getdown</t>
  </si>
  <si>
    <t>You show everyone how to move.</t>
  </si>
  <si>
    <t>&lt;&lt;1&gt;&gt; shows everyone how to move.</t>
  </si>
  <si>
    <t>You show &lt;&lt;2&gt;&gt; how to move.</t>
  </si>
  <si>
    <t>&lt;&lt;1&gt;&gt; shows you how to move.</t>
  </si>
  <si>
    <t>&lt;&lt;1&gt;&gt; shows &lt;&lt;2&gt;&gt; how to move.</t>
  </si>
  <si>
    <t>/giggle</t>
  </si>
  <si>
    <t>You giggle.</t>
  </si>
  <si>
    <t>&lt;&lt;1&gt;&gt; giggles.</t>
  </si>
  <si>
    <t>You giggle at &lt;&lt;2&gt;&gt;.</t>
  </si>
  <si>
    <t>&lt;&lt;1&gt;&gt; giggles at you.</t>
  </si>
  <si>
    <t>&lt;&lt;1&gt;&gt; giggles at &lt;&lt;2&gt;&gt;.</t>
  </si>
  <si>
    <t>/glad</t>
  </si>
  <si>
    <t>You express happiness.</t>
  </si>
  <si>
    <t>&lt;&lt;1&gt;&gt; expresses happiness.</t>
  </si>
  <si>
    <t>You are happy for &lt;&lt;2&gt;&gt;.</t>
  </si>
  <si>
    <t>&lt;&lt;1&gt;&gt; is happy for you.</t>
  </si>
  <si>
    <t>&lt;&lt;1&gt;&gt; is happy for &lt;&lt;2&gt;&gt;.</t>
  </si>
  <si>
    <t>/glare</t>
  </si>
  <si>
    <t>You glare with contempt.</t>
  </si>
  <si>
    <t>&lt;&lt;1&gt;&gt; glares with contemp.</t>
  </si>
  <si>
    <t>You glare at &lt;&lt;2&gt;&gt; with contempt.</t>
  </si>
  <si>
    <t>&lt;&lt;1&gt;&gt; glares at you with contempt.</t>
  </si>
  <si>
    <t>&lt;&lt;1&gt;&gt; glares angrily at &lt;&lt;2&gt;&gt;.</t>
  </si>
  <si>
    <t>/gloat</t>
  </si>
  <si>
    <t>epp.emote.gloat</t>
  </si>
  <si>
    <t>You gloat to anyone that would listen.</t>
  </si>
  <si>
    <t>&lt;&lt;1&gt;&gt; gloats to anyone that would listen.</t>
  </si>
  <si>
    <t>You gloat at &lt;&lt;2&gt;&gt;.</t>
  </si>
  <si>
    <t>&lt;&lt;1&gt;&gt; gloats at you.</t>
  </si>
  <si>
    <t>&lt;&lt;1&gt;&gt; gloats at &lt;&lt;2&gt;&gt;.</t>
  </si>
  <si>
    <t>/golfclap</t>
  </si>
  <si>
    <t>You clap politely.</t>
  </si>
  <si>
    <t>&lt;&lt;1&gt;&gt; claps politely.</t>
  </si>
  <si>
    <t>You clap politely for &lt;&lt;2&gt;&gt;.</t>
  </si>
  <si>
    <t>&lt;&lt;1&gt;&gt; claps politely for you.</t>
  </si>
  <si>
    <t>&lt;&lt;1&gt;&gt; claps politely for &lt;&lt;2&gt;&gt;.</t>
  </si>
  <si>
    <t>/goodbye</t>
  </si>
  <si>
    <t>/goodjob</t>
  </si>
  <si>
    <t>You commend everyone, "Good job!"</t>
  </si>
  <si>
    <t>&lt;&lt;1&gt;&gt; commends everyone, "Good job!"</t>
  </si>
  <si>
    <t>&lt;&lt;1&gt;&gt; commends you, "Good job!"</t>
  </si>
  <si>
    <t>&lt;&lt;1&gt;&gt; commends &lt;&lt;2&gt;&gt;, "Good job!"</t>
  </si>
  <si>
    <t>/grats</t>
  </si>
  <si>
    <t>/greet</t>
  </si>
  <si>
    <t>epp.emote.greet</t>
  </si>
  <si>
    <t>You greet everyone.</t>
  </si>
  <si>
    <t>&lt;&lt;1&gt;&gt; greets everyone.</t>
  </si>
  <si>
    <t>You greet &lt;&lt;2&gt;&gt;.</t>
  </si>
  <si>
    <t>&lt;&lt;1&gt;&gt; greets you.</t>
  </si>
  <si>
    <t>&lt;&lt;1&gt;&gt; greets &lt;&lt;2&gt;&gt;.</t>
  </si>
  <si>
    <t>/greetings</t>
  </si>
  <si>
    <t>/grin</t>
  </si>
  <si>
    <t>You grin.</t>
  </si>
  <si>
    <t>&lt;&lt;1&gt;&gt; grins.</t>
  </si>
  <si>
    <t>You grin at &lt;&lt;2&gt;&gt;.</t>
  </si>
  <si>
    <t>&lt;&lt;1&gt;&gt; grins at you.</t>
  </si>
  <si>
    <t>&lt;&lt;1&gt;&gt; grins at &lt;&lt;2&gt;&gt;.</t>
  </si>
  <si>
    <t>/groan</t>
  </si>
  <si>
    <t>You groan.</t>
  </si>
  <si>
    <t>&lt;&lt;1&gt;&gt; groans.</t>
  </si>
  <si>
    <t>You groan at &lt;&lt;2&gt;&gt;.</t>
  </si>
  <si>
    <t>&lt;&lt;1&gt;&gt; groans at you.</t>
  </si>
  <si>
    <t>&lt;&lt;1&gt;&gt; groans at &lt;&lt;2&gt;&gt;.</t>
  </si>
  <si>
    <t>/grovel</t>
  </si>
  <si>
    <t>epp.emote.grovel</t>
  </si>
  <si>
    <t>You grovel before everyone.</t>
  </si>
  <si>
    <t>&lt;&lt;1&gt;&gt; grovels before everyone.</t>
  </si>
  <si>
    <t>You grovel before &lt;&lt;2&gt;&gt;.</t>
  </si>
  <si>
    <t>&lt;&lt;1&gt;&gt; grovels before you.</t>
  </si>
  <si>
    <t>&lt;&lt;1&gt;&gt; grovels before &lt;&lt;2&gt;&gt;.</t>
  </si>
  <si>
    <t>/handstand</t>
  </si>
  <si>
    <t>You do a handstand.</t>
  </si>
  <si>
    <t>&lt;&lt;1&gt;&gt; does a handstand.</t>
  </si>
  <si>
    <t>You do a handstand for &lt;&lt;2&gt;&gt;.</t>
  </si>
  <si>
    <t>&lt;&lt;1&gt;&gt; does a handstand for you.</t>
  </si>
  <si>
    <t>&lt;&lt;1&gt;&gt; does a handstand for &lt;&lt;2&gt;&gt;.</t>
  </si>
  <si>
    <t>/happy</t>
  </si>
  <si>
    <t>/healme</t>
  </si>
  <si>
    <t>You call out for healing.</t>
  </si>
  <si>
    <t>&lt;&lt;1&gt;&gt; calls out for healing!</t>
  </si>
  <si>
    <t>You call out to &lt;&lt;2&gt;&gt; for healing!</t>
  </si>
  <si>
    <t>&lt;&lt;1&gt;&gt; calls to you for healing!</t>
  </si>
  <si>
    <t>&lt;&lt;1&gt;&gt; calls for healing from &lt;&lt;2&gt;&gt;.</t>
  </si>
  <si>
    <t>/hello</t>
  </si>
  <si>
    <t>/helpme</t>
  </si>
  <si>
    <t>You cry out for help!</t>
  </si>
  <si>
    <t>&lt;&lt;1&gt;&gt; cries out for help!</t>
  </si>
  <si>
    <t>You cry out to &lt;&lt;2&gt;&gt; for help!</t>
  </si>
  <si>
    <t>&lt;&lt;1&gt;&gt; cries out to you for help!</t>
  </si>
  <si>
    <t>&lt;&lt;1&gt;&gt; cries out for help to &lt;&lt;2&gt;&gt;.</t>
  </si>
  <si>
    <t>/hey</t>
  </si>
  <si>
    <t>You call out, "Hey!"</t>
  </si>
  <si>
    <t>&lt;&lt;1&gt;&gt; calls out, "Hey!"</t>
  </si>
  <si>
    <t>You call out, "Hey!" to &lt;&lt;2&gt;&gt;.</t>
  </si>
  <si>
    <t>&lt;&lt;1&gt;&gt; calls out, "Hey!" to you.</t>
  </si>
  <si>
    <t>&lt;&lt;1&gt;&gt; calls out, "Hey!" to &lt;&lt;2&gt;&gt;.</t>
  </si>
  <si>
    <t>/hi</t>
  </si>
  <si>
    <t>/hug</t>
  </si>
  <si>
    <t>You could use a hug.</t>
  </si>
  <si>
    <t>&lt;&lt;1&gt;&gt; could use a hug.</t>
  </si>
  <si>
    <t>You hug &lt;&lt;2&gt;&gt;.</t>
  </si>
  <si>
    <t>&lt;&lt;1&gt;&gt; hugs you.</t>
  </si>
  <si>
    <t>&lt;&lt;1&gt;&gt; hugs &lt;&lt;2&gt;&gt;.</t>
  </si>
  <si>
    <t>/hungry</t>
  </si>
  <si>
    <t>/impatient</t>
  </si>
  <si>
    <t>/incoming</t>
  </si>
  <si>
    <t>epp.emote.incoming</t>
  </si>
  <si>
    <t>You call out, "Incoming!"</t>
  </si>
  <si>
    <t>&lt;&lt;1&gt;&gt; calls out, "Incoming!"</t>
  </si>
  <si>
    <t>You call out, "Incoming &lt;&lt;2&gt;&gt;!"</t>
  </si>
  <si>
    <t>&lt;&lt;1&gt;&gt; calls out to you, "Incoming!"</t>
  </si>
  <si>
    <t>&lt;&lt;1&gt;&gt; calls out, "Incoming &lt;&lt;2&gt;&gt;!"</t>
  </si>
  <si>
    <t>/insult</t>
  </si>
  <si>
    <t>epp.emote.rude</t>
  </si>
  <si>
    <t>You make a rude gesture.</t>
  </si>
  <si>
    <t>&lt;&lt;1&gt;&gt; makes a rude gesture.</t>
  </si>
  <si>
    <t>You make a rude gesture at &lt;&lt;2&gt;&gt;.</t>
  </si>
  <si>
    <t>&lt;&lt;1&gt;&gt; makes a rude gesture toward you.</t>
  </si>
  <si>
    <t>&lt;&lt;1&gt;&gt; makes a rude gesture toward &lt;&lt;2&gt;&gt;.</t>
  </si>
  <si>
    <t>/introduce</t>
  </si>
  <si>
    <t>epp.emote.introduce</t>
  </si>
  <si>
    <t>You introduce yourself to all.</t>
  </si>
  <si>
    <t>&lt;&lt;1&gt;&gt; makes a cordial introduction.</t>
  </si>
  <si>
    <t>You introduce yourself to &lt;&lt;2&gt;&gt;.</t>
  </si>
  <si>
    <t>&lt;&lt;1&gt;&gt; makes a cordial introduction to you.</t>
  </si>
  <si>
    <t>&lt;&lt;1&gt;&gt; makes a cordial introduction to &lt;&lt;2&gt;&gt;.</t>
  </si>
  <si>
    <t>/joke</t>
  </si>
  <si>
    <t>epp.emote.joke</t>
  </si>
  <si>
    <t>You tell a joke.</t>
  </si>
  <si>
    <t>&lt;&lt;1&gt;&gt; tells a joke.</t>
  </si>
  <si>
    <t>You tell &lt;&lt;2&gt;&gt; a joke.</t>
  </si>
  <si>
    <t>&lt;&lt;1&gt;&gt; tells you a joke.</t>
  </si>
  <si>
    <t>&lt;&lt;1&gt;&gt; tells a &lt;&lt;2&gt;&gt; a joke.</t>
  </si>
  <si>
    <t>/kiss</t>
  </si>
  <si>
    <t>/kneel</t>
  </si>
  <si>
    <t>epp.emote.kneel</t>
  </si>
  <si>
    <t>You kneel down.</t>
  </si>
  <si>
    <t>&lt;&lt;1&gt;&gt; kneels down.</t>
  </si>
  <si>
    <t>You kneel before &lt;&lt;2&gt;&gt;.</t>
  </si>
  <si>
    <t>&lt;&lt;1&gt;&gt; kneels before you.</t>
  </si>
  <si>
    <t>&lt;&lt;1&gt;&gt; kneels before &lt;&lt;2&gt;&gt;.</t>
  </si>
  <si>
    <t>/laugh</t>
  </si>
  <si>
    <t>You laugh.</t>
  </si>
  <si>
    <t>&lt;&lt;1&gt;&gt; laughs.</t>
  </si>
  <si>
    <t>You laugh at &lt;&lt;2&gt;&gt;.</t>
  </si>
  <si>
    <t>&lt;&lt;1&gt;&gt; laughs at you.</t>
  </si>
  <si>
    <t>&lt;&lt;1&gt;&gt; laughs at &lt;&lt;2&gt;&gt;.</t>
  </si>
  <si>
    <t>/lay</t>
  </si>
  <si>
    <t>epp.emote.lay</t>
  </si>
  <si>
    <t>You lie down.</t>
  </si>
  <si>
    <t>&lt;&lt;1&gt;&gt; lies down.</t>
  </si>
  <si>
    <t>You lie down before &lt;&lt;2&gt;&gt;.</t>
  </si>
  <si>
    <t>&lt;&lt;1&gt;&gt; lies down before you.</t>
  </si>
  <si>
    <t>&lt;&lt;1&gt;&gt; lies down before &lt;&lt;2&gt;&gt;.</t>
  </si>
  <si>
    <t>/laydown</t>
  </si>
  <si>
    <t>/lie</t>
  </si>
  <si>
    <t>/liedown</t>
  </si>
  <si>
    <t>/listen</t>
  </si>
  <si>
    <t>You listen intently.</t>
  </si>
  <si>
    <t>&lt;&lt;1&gt;&gt; is listening intently.</t>
  </si>
  <si>
    <t>You listen intently to &lt;&lt;2&gt;&gt;.</t>
  </si>
  <si>
    <t>&lt;&lt;1&gt;&gt; listens intently to you.</t>
  </si>
  <si>
    <t>&lt;&lt;1&gt;&gt; listens intently to &lt;&lt;2&gt;&gt;.</t>
  </si>
  <si>
    <t>/lol</t>
  </si>
  <si>
    <t>/look</t>
  </si>
  <si>
    <t>You look around.</t>
  </si>
  <si>
    <t>&lt;&lt;1&gt;&gt; looks around.</t>
  </si>
  <si>
    <t>You look at &lt;&lt;2&gt;&gt;.</t>
  </si>
  <si>
    <t>&lt;&lt;1&gt;&gt; looks at you.</t>
  </si>
  <si>
    <t>&lt;&lt;1&gt;&gt; looks at &lt;&lt;2&gt;&gt;.</t>
  </si>
  <si>
    <t>/love</t>
  </si>
  <si>
    <t>You love everyone.</t>
  </si>
  <si>
    <t>&lt;&lt;1&gt;&gt; is in love.</t>
  </si>
  <si>
    <t>You love &lt;&lt;2&gt;&gt;.</t>
  </si>
  <si>
    <t>&lt;&lt;1&gt;&gt; loves you.</t>
  </si>
  <si>
    <t>&lt;&lt;1&gt;&gt; loves &lt;&lt;2&gt;&gt;.</t>
  </si>
  <si>
    <t>/mad</t>
  </si>
  <si>
    <t>/meditate</t>
  </si>
  <si>
    <t>You meditate.</t>
  </si>
  <si>
    <t>&lt;&lt;1&gt;&gt; meditates.</t>
  </si>
  <si>
    <t>You meditate along with &lt;&lt;2&gt;&gt;.</t>
  </si>
  <si>
    <t>&lt;&lt;1&gt;&gt; meditates along with you.</t>
  </si>
  <si>
    <t>&lt;&lt;1&gt;&gt; meditates along with &lt;&lt;2&gt;&gt;.</t>
  </si>
  <si>
    <t>/mock</t>
  </si>
  <si>
    <t>You mock everyone.</t>
  </si>
  <si>
    <t>&lt;&lt;1&gt;&gt; mocks everyone.</t>
  </si>
  <si>
    <t>You mock &lt;&lt;2&gt;&gt;.</t>
  </si>
  <si>
    <t>&lt;&lt;1&gt;&gt; mocks you.</t>
  </si>
  <si>
    <t>&lt;&lt;1&gt;&gt; mocks &lt;&lt;2&gt;&gt;.</t>
  </si>
  <si>
    <t>/mourn</t>
  </si>
  <si>
    <t>You mourn.</t>
  </si>
  <si>
    <t>&lt;&lt;1&gt;&gt; mourns.</t>
  </si>
  <si>
    <t>You mourn the loss of &lt;&lt;2&gt;&gt;.</t>
  </si>
  <si>
    <t>&lt;&lt;1&gt;&gt; mourns you.</t>
  </si>
  <si>
    <t>&lt;&lt;1&gt;&gt; mourns the loss of &lt;&lt;2&gt;&gt;.</t>
  </si>
  <si>
    <t>/nerfherder</t>
  </si>
  <si>
    <t>epp.emote.nerfherder</t>
  </si>
  <si>
    <t>You call everyone a nerfherder!</t>
  </si>
  <si>
    <t>&lt;&lt;1&gt;&gt; calls everyone a nerfherder!</t>
  </si>
  <si>
    <t>You call &lt;&lt;2&gt;&gt; a nerfherder!</t>
  </si>
  <si>
    <t>&lt;&lt;1&gt;&gt; calls you a nerfherder!</t>
  </si>
  <si>
    <t>&lt;&lt;1&gt;&gt; calls &lt;&lt;2&gt;&gt; a nerfherder!</t>
  </si>
  <si>
    <t>/no</t>
  </si>
  <si>
    <t>epp.emote.no</t>
  </si>
  <si>
    <t>You tell everyone, "No".</t>
  </si>
  <si>
    <t>&lt;&lt;1&gt;&gt; says, "No".</t>
  </si>
  <si>
    <t>You say, "No" to &lt;&lt;2&gt;&gt;.</t>
  </si>
  <si>
    <t>&lt;&lt;1&gt;&gt; tells you, "No".</t>
  </si>
  <si>
    <t>&lt;&lt;1&gt;&gt; says, "No" to &lt;&lt;2&gt;&gt;.</t>
  </si>
  <si>
    <t>/nod</t>
  </si>
  <si>
    <t>epp.emote.yes</t>
  </si>
  <si>
    <t>You nod.</t>
  </si>
  <si>
    <t>&lt;&lt;1&gt;&gt; nods.</t>
  </si>
  <si>
    <t>You nod at &lt;&lt;2&gt;&gt;.</t>
  </si>
  <si>
    <t>&lt;&lt;1&gt;&gt; nods at you.</t>
  </si>
  <si>
    <t>&lt;&lt;1&gt;&gt; nods at &lt;&lt;2&gt;&gt;.</t>
  </si>
  <si>
    <t>/notdroids</t>
  </si>
  <si>
    <t>You assure everyone that these are certainly not the droids being sought.</t>
  </si>
  <si>
    <t>&lt;&lt;1&gt;&gt; assures everyone that these are certainly not the droids being sought.</t>
  </si>
  <si>
    <t>You assure &lt;&lt;2&gt;&gt; that these are certainly not the droids being sought.</t>
  </si>
  <si>
    <t>&lt;&lt;1&gt;&gt; assure you that these are certainly not the droids being sought.</t>
  </si>
  <si>
    <t>&lt;&lt;1&gt;&gt; assures &lt;&lt;2&gt;&gt; that these are certainly not the droids being sought.</t>
  </si>
  <si>
    <t>/observe</t>
  </si>
  <si>
    <t>You gaze off into the distance.</t>
  </si>
  <si>
    <t>&lt;&lt;1&gt;&gt; gazes off into the distance.</t>
  </si>
  <si>
    <t>You gaze at &lt;&lt;2&gt;&gt;.</t>
  </si>
  <si>
    <t>&lt;&lt;1&gt;&gt; gazes at you.</t>
  </si>
  <si>
    <t>&lt;&lt;1&gt;&gt; gazes at &lt;&lt;2&gt;&gt;.</t>
  </si>
  <si>
    <t>/oor</t>
  </si>
  <si>
    <t>You announce that you have low resources!</t>
  </si>
  <si>
    <t>&lt;&lt;1&gt;&gt; announces that resources are low!</t>
  </si>
  <si>
    <t>You tell &lt;&lt;2&gt;&gt; that you have low resources!</t>
  </si>
  <si>
    <t>&lt;&lt;1&gt;&gt; tells you that resources are low!</t>
  </si>
  <si>
    <t>&lt;&lt;1&gt;&gt; tells &lt;&lt;2&gt;&gt; that you have low resources!</t>
  </si>
  <si>
    <t>/openfire</t>
  </si>
  <si>
    <t>You give the order to open fire.</t>
  </si>
  <si>
    <t>&lt;&lt;1&gt;&gt; gives the order to open fire!</t>
  </si>
  <si>
    <t>You give orders to open fire on &lt;&lt;2&gt;&gt;.</t>
  </si>
  <si>
    <t>&lt;&lt;1&gt;&gt; tells you to open fire!</t>
  </si>
  <si>
    <t>&lt;&lt;1&gt;&gt; gives orders to open fire on &lt;&lt;2&gt;&gt;.</t>
  </si>
  <si>
    <t>/overthere</t>
  </si>
  <si>
    <t>You tell everyone it's over there.</t>
  </si>
  <si>
    <t>&lt;&lt;1&gt;&gt; tells everyone that it's over there.</t>
  </si>
  <si>
    <t>You tell &lt;&lt;1&gt;&gt; that it's over there.</t>
  </si>
  <si>
    <t>&lt;&lt;1&gt;&gt; tells you that it's over there.</t>
  </si>
  <si>
    <t>&lt;&lt;1&gt;&gt; tells &lt;&lt;2&gt;&gt; that it's over there.</t>
  </si>
  <si>
    <t>/panic</t>
  </si>
  <si>
    <t>epp.emote.panic</t>
  </si>
  <si>
    <t>You panic.</t>
  </si>
  <si>
    <t>&lt;&lt;1&gt;&gt; panics.</t>
  </si>
  <si>
    <t>You panic at the sight of &lt;&lt;2&gt;&gt;.</t>
  </si>
  <si>
    <t>&lt;&lt;1&gt;&gt; looks at you and panics.</t>
  </si>
  <si>
    <t>&lt;&lt;1&gt;&gt; panics at the sight of &lt;&lt;2&gt;&gt;.</t>
  </si>
  <si>
    <t>/paper</t>
  </si>
  <si>
    <t>You throw "Paper."</t>
  </si>
  <si>
    <t>&lt;&lt;1&gt;&gt; throws "Paper."</t>
  </si>
  <si>
    <t>You throw "Paper" at &lt;&lt;2&gt;&gt;.</t>
  </si>
  <si>
    <t>&lt;&lt;1&gt;&gt; throws "Paper" at you.</t>
  </si>
  <si>
    <t>&lt;&lt;2&gt;&gt; throws "Paper" at &lt;&lt;1&gt;&gt;.</t>
  </si>
  <si>
    <t>/paranoid</t>
  </si>
  <si>
    <t>You see something.</t>
  </si>
  <si>
    <t>&lt;&lt;1&gt;&gt; sees something.</t>
  </si>
  <si>
    <t>You ask &lt;&lt;2&gt;&gt; if they see it too.</t>
  </si>
  <si>
    <t>&lt;&lt;1&gt;&gt; asks if you see it too.</t>
  </si>
  <si>
    <t>&lt;&lt;1&gt;&gt; asks &lt;&lt;2&gt;&gt; if they see it too.</t>
  </si>
  <si>
    <t>/peer</t>
  </si>
  <si>
    <t>You peer out.</t>
  </si>
  <si>
    <t>&lt;&lt;1&gt;&gt; peers out.</t>
  </si>
  <si>
    <t>/pest</t>
  </si>
  <si>
    <t>You shoo everyone away.</t>
  </si>
  <si>
    <t>&lt;&lt;1&gt;&gt; shoos everyone away.</t>
  </si>
  <si>
    <t>You shoo &lt;&lt;2&gt;&gt; away.</t>
  </si>
  <si>
    <t>&lt;&lt;1&gt;&gt; shoos you away.</t>
  </si>
  <si>
    <t>&lt;&lt;1&gt;&gt; shoos away &lt;&lt;2&gt;&gt;.</t>
  </si>
  <si>
    <t>/pity</t>
  </si>
  <si>
    <t>You pity those around you.</t>
  </si>
  <si>
    <t>&lt;&lt;1&gt;&gt; looks down with pity.</t>
  </si>
  <si>
    <t>You look at &lt;&lt;2&gt;&gt; with pity.</t>
  </si>
  <si>
    <t>&lt;&lt;1&gt;&gt; looks down upon you with pity.</t>
  </si>
  <si>
    <t>&lt;&lt;1&gt;&gt; looks at &lt;&lt;2&gt;&gt; with pity.</t>
  </si>
  <si>
    <t>/plead</t>
  </si>
  <si>
    <t>You plead in desperation.</t>
  </si>
  <si>
    <t>&lt;&lt;1&gt;&gt; pleads in desperation.</t>
  </si>
  <si>
    <t>You plead for mercy from &lt;&lt;2&gt;&gt;.</t>
  </si>
  <si>
    <t>&lt;&lt;1&gt;&gt; pleads you for mercy.</t>
  </si>
  <si>
    <t>&lt;&lt;1&gt;&gt; pleads for mercy from &lt;&lt;2&gt;&gt;.</t>
  </si>
  <si>
    <t>/point</t>
  </si>
  <si>
    <t>epp.emote.point</t>
  </si>
  <si>
    <t>You point out something.</t>
  </si>
  <si>
    <t>&lt;&lt;1&gt;&gt; points out something.</t>
  </si>
  <si>
    <t>You point at &lt;&lt;2&gt;&gt;.</t>
  </si>
  <si>
    <t>&lt;&lt;1&gt;&gt; points at you.</t>
  </si>
  <si>
    <t>&lt;&lt;1&gt;&gt; points at &lt;&lt;2&gt;&gt;.</t>
  </si>
  <si>
    <t>/poke</t>
  </si>
  <si>
    <t>epp.emote.poke</t>
  </si>
  <si>
    <t>You poke everyone.</t>
  </si>
  <si>
    <t>&lt;&lt;1&gt;&gt; pokes everyone to pay attention.</t>
  </si>
  <si>
    <t>You poke &lt;&lt;2&gt;&gt;.</t>
  </si>
  <si>
    <t>&lt;&lt;1&gt;&gt; pokes you.</t>
  </si>
  <si>
    <t>&lt;&lt;1&gt;&gt; pokes &lt;&lt;2&gt;&gt;.</t>
  </si>
  <si>
    <t>/ponder</t>
  </si>
  <si>
    <t>epp.emote.ponder</t>
  </si>
  <si>
    <t>You ponder what will happen next.</t>
  </si>
  <si>
    <t>&lt;&lt;1&gt;&gt; ponders what will happen next.</t>
  </si>
  <si>
    <t>You ponder about &lt;&lt;2&gt;&gt;.</t>
  </si>
  <si>
    <t>&lt;&lt;1&gt;&gt; ponders about you.</t>
  </si>
  <si>
    <t>&lt;&lt;1&gt;&gt; ponders about &lt;&lt;2&gt;&gt;.</t>
  </si>
  <si>
    <t>/praise</t>
  </si>
  <si>
    <t>You offer praise to everyone.</t>
  </si>
  <si>
    <t>&lt;&lt;1&gt;&gt; offers praise.</t>
  </si>
  <si>
    <t>You offer praise to &lt;&lt;2&gt;&gt;.</t>
  </si>
  <si>
    <t>&lt;&lt;1&gt;&gt; offers praise to you.</t>
  </si>
  <si>
    <t>&lt;&lt;1&gt;&gt; offers praise to &lt;&lt;2&gt;&gt;.</t>
  </si>
  <si>
    <t>/puzzled</t>
  </si>
  <si>
    <t>You look puzzled.</t>
  </si>
  <si>
    <t>&lt;&lt;1&gt;&gt; looks puzzled.</t>
  </si>
  <si>
    <t>You are puzzled by &lt;&lt;2&gt;&gt;.</t>
  </si>
  <si>
    <t>&lt;&lt;1&gt;&gt; is puzzled by you.</t>
  </si>
  <si>
    <t>&lt;&lt;1&gt;&gt; is puzzled by &lt;&lt;2&gt;&gt;.</t>
  </si>
  <si>
    <t>/question</t>
  </si>
  <si>
    <t>epp.emote.question</t>
  </si>
  <si>
    <t>You question everyone.</t>
  </si>
  <si>
    <t>&lt;&lt;1&gt;&gt; questions everyone.</t>
  </si>
  <si>
    <t>You question &lt;&lt;2&gt;&gt;.</t>
  </si>
  <si>
    <t>&lt;&lt;1&gt;&gt; questions you.</t>
  </si>
  <si>
    <t>&lt;&lt;1&gt;&gt; questions &lt;&lt;2&gt;&gt;.</t>
  </si>
  <si>
    <t>/raise</t>
  </si>
  <si>
    <t>You raise your hand.</t>
  </si>
  <si>
    <t>&lt;&lt;1&gt;&gt; raises a hand into the air.</t>
  </si>
  <si>
    <t>You raise your hand at &lt;&lt;2&gt;&gt;.</t>
  </si>
  <si>
    <t>&lt;&lt;1&gt;&gt; looks at you and raises a hand.</t>
  </si>
  <si>
    <t>&lt;&lt;1&gt;&gt; raises a hand at &lt;&lt;2&gt;&gt;.</t>
  </si>
  <si>
    <t>/raving</t>
  </si>
  <si>
    <t>You are fume at everyone.</t>
  </si>
  <si>
    <t>&lt;&lt;1&gt;&gt; fumes at everyone.</t>
  </si>
  <si>
    <t>You fume in front of &lt;&lt;2&gt;&gt;.</t>
  </si>
  <si>
    <t>&lt;&lt;1&gt;&gt; fumes in front of you.</t>
  </si>
  <si>
    <t>&lt;&lt;1&gt;&gt; fumes in front of &lt;&lt;2&gt;&gt;.</t>
  </si>
  <si>
    <t>/rdy</t>
  </si>
  <si>
    <t>You let everyone know that you are ready!</t>
  </si>
  <si>
    <t>&lt;&lt;1&gt;&gt; is ready!</t>
  </si>
  <si>
    <t>You tell &lt;&lt;2&gt;&gt; that you are ready.</t>
  </si>
  <si>
    <t>/ready</t>
  </si>
  <si>
    <t>/rock</t>
  </si>
  <si>
    <t>You throw "Rock."</t>
  </si>
  <si>
    <t>&lt;&lt;1&gt;&gt; throws "Rock."</t>
  </si>
  <si>
    <t>You throw "Rock" at &lt;&lt;2&gt;&gt;.</t>
  </si>
  <si>
    <t>&lt;&lt;1&gt;&gt; throws "Rock" at you.</t>
  </si>
  <si>
    <t>&lt;&lt;1&gt;&gt; throws "Rock" at &lt;&lt;2&gt;&gt;.</t>
  </si>
  <si>
    <t>/rofl</t>
  </si>
  <si>
    <t>You roll on the floor laughing.</t>
  </si>
  <si>
    <t>&lt;&lt;1&gt;&gt; rolls on the floor laughing.</t>
  </si>
  <si>
    <t>You roll on the floor laughing at &lt;&lt;2&gt;&gt;.</t>
  </si>
  <si>
    <t>&lt;&lt;1&gt;&gt; rolls on the floor laughing at you.</t>
  </si>
  <si>
    <t>&lt;&lt;1&gt;&gt; rolls on the floor laughing at &lt;&lt;2&gt;&gt;.</t>
  </si>
  <si>
    <t>/rude</t>
  </si>
  <si>
    <t>/salute</t>
  </si>
  <si>
    <t>epp.emote.salute</t>
  </si>
  <si>
    <t>You salute everyone.</t>
  </si>
  <si>
    <t>&lt;&lt;1&gt;&gt; salutes everyone with respect.</t>
  </si>
  <si>
    <t>You salute &lt;&lt;2&gt;&gt;.</t>
  </si>
  <si>
    <t>&lt;&lt;1&gt;&gt; salutes you.</t>
  </si>
  <si>
    <t>&lt;&lt;1&gt;&gt; salutes &lt;&lt;2&gt;&gt;.</t>
  </si>
  <si>
    <t>/scared</t>
  </si>
  <si>
    <t>You appear afraid.</t>
  </si>
  <si>
    <t>&lt;&lt;1&gt;&gt; is scared!</t>
  </si>
  <si>
    <t>You are scared of &lt;&lt;2&gt;&gt;!</t>
  </si>
  <si>
    <t>&lt;&lt;1&gt;&gt; is scared of you!</t>
  </si>
  <si>
    <t>&lt;&lt;1&gt;&gt; is scared of &lt;&lt;2&gt;&gt;.</t>
  </si>
  <si>
    <t>/scissors</t>
  </si>
  <si>
    <t>You throw "Scissors."</t>
  </si>
  <si>
    <t>&lt;&lt;1&gt;&gt; throws "Scissors."</t>
  </si>
  <si>
    <t>You throw "Scissors" at &lt;&lt;2&gt;&gt;.</t>
  </si>
  <si>
    <t>&lt;&lt;1&gt;&gt; throws "Scissors" at you.</t>
  </si>
  <si>
    <t>/scratch</t>
  </si>
  <si>
    <t>You scratch.</t>
  </si>
  <si>
    <t>&lt;&lt;1&gt;&gt; scratches.</t>
  </si>
  <si>
    <t>You scrath in front of &lt;&lt;2&gt;&gt;.</t>
  </si>
  <si>
    <t>&lt;&lt;1&gt;&gt; scratches in front of you.</t>
  </si>
  <si>
    <t>&lt;&lt;1&gt;&gt; scratches in front of &lt;&lt;2&gt;&gt;.</t>
  </si>
  <si>
    <t>/sexy</t>
  </si>
  <si>
    <t>You strut seductively in front of everyone.</t>
  </si>
  <si>
    <t>&lt;&lt;1&gt;&gt; struts around seductively.</t>
  </si>
  <si>
    <t>You strut seductively in front of &lt;&lt;2&gt;&gt;.</t>
  </si>
  <si>
    <t>&lt;&lt;1&gt;&gt; struts seductively in front of you.</t>
  </si>
  <si>
    <t>&lt;&lt;1&gt;&gt; struts seductively in front of &lt;&lt;2&gt;&gt;.</t>
  </si>
  <si>
    <t>/shakefist</t>
  </si>
  <si>
    <t>/shiver</t>
  </si>
  <si>
    <t>You shiver.</t>
  </si>
  <si>
    <t>&lt;&lt;1&gt;&gt; shivers.</t>
  </si>
  <si>
    <t>You shiver next to &lt;&lt;2&gt;&gt;.</t>
  </si>
  <si>
    <t>&lt;&lt;1&gt;&gt; shivers next to you.</t>
  </si>
  <si>
    <t>&lt;&lt;1&gt;&gt; shivers next to &lt;&lt;2&gt;&gt;.</t>
  </si>
  <si>
    <t>/shock</t>
  </si>
  <si>
    <t>epp.emote.shock</t>
  </si>
  <si>
    <t>You're shocked!</t>
  </si>
  <si>
    <t>&lt;&lt;1&gt;&gt; is shocked!</t>
  </si>
  <si>
    <t>You look at &lt;&lt;2&gt;&gt; shocked!</t>
  </si>
  <si>
    <t>&lt;&lt;1&gt;&gt; looks at you, shocked!</t>
  </si>
  <si>
    <t>&lt;&lt;1&gt;&gt; looks at &lt;&lt;2&gt;&gt;, shocked!</t>
  </si>
  <si>
    <t>/shoo</t>
  </si>
  <si>
    <t>/shrug</t>
  </si>
  <si>
    <t>epp.emote.shrug</t>
  </si>
  <si>
    <t>You shrug.</t>
  </si>
  <si>
    <t>&lt;&lt;1&gt;&gt; shrugs.</t>
  </si>
  <si>
    <t>You shrug at &lt;&lt;2&gt;&gt;.</t>
  </si>
  <si>
    <t>&lt;&lt;1&gt;&gt; shrugs at you.</t>
  </si>
  <si>
    <t>&lt;&lt;1&gt;&gt; shrugs at &lt;&lt;2&gt;&gt;.</t>
  </si>
  <si>
    <t>/shy</t>
  </si>
  <si>
    <t>You smile shyly.</t>
  </si>
  <si>
    <t>&lt;&lt;1&gt;&gt; quietly smiles.</t>
  </si>
  <si>
    <t>You quietly smile at &lt;&lt;2&gt;&gt;.</t>
  </si>
  <si>
    <t>&lt;&lt;1&gt;&gt; quietly smiles at you.</t>
  </si>
  <si>
    <t>&lt;&lt;1&gt;&gt; quietly smiles at &lt;&lt;2&gt;&gt;.</t>
  </si>
  <si>
    <t>/sigh</t>
  </si>
  <si>
    <t>You let out a heavy sigh.</t>
  </si>
  <si>
    <t>&lt;&lt;1&gt;&gt; lets out a heavy sigh.</t>
  </si>
  <si>
    <t>You sigh at &lt;&lt;2&gt;&gt;.</t>
  </si>
  <si>
    <t>&lt;&lt;1&gt;&gt; sighs at you.</t>
  </si>
  <si>
    <t>&lt;&lt;1&gt;&gt; sighs at &lt;&lt;2&gt;&gt;.</t>
  </si>
  <si>
    <t>/silly</t>
  </si>
  <si>
    <t>/sit</t>
  </si>
  <si>
    <t>epp.emote.sit</t>
  </si>
  <si>
    <t>You sit down.</t>
  </si>
  <si>
    <t>&lt;&lt;1&gt;&gt; sits down.</t>
  </si>
  <si>
    <t>You sit down next to &lt;&lt;2&gt;&gt;.</t>
  </si>
  <si>
    <t>&lt;&lt;1&gt;&gt; sits down next to you.</t>
  </si>
  <si>
    <t>&lt;&lt;1&gt;&gt; sits down next to &lt;&lt;2&gt;&gt;.</t>
  </si>
  <si>
    <t>/slap</t>
  </si>
  <si>
    <t>epp.emote.slap</t>
  </si>
  <si>
    <t>You slap empty space.</t>
  </si>
  <si>
    <t>&lt;&lt;1&gt;&gt; slaps empty space.</t>
  </si>
  <si>
    <t>You slap &lt;&lt;2&gt;&gt;.</t>
  </si>
  <si>
    <t>&lt;&lt;1&gt;&gt; slaps you.</t>
  </si>
  <si>
    <t>&lt;&lt;1&gt;&gt; slaps &lt;&lt;2&gt;&gt;.</t>
  </si>
  <si>
    <t>/sleep</t>
  </si>
  <si>
    <t>You fall in a deep slumber.</t>
  </si>
  <si>
    <t>&lt;&lt;1&gt;&gt; falls asleep.</t>
  </si>
  <si>
    <t>You fall asleep in front of &lt;&lt;2&gt;&gt;.</t>
  </si>
  <si>
    <t>&lt;&lt;1&gt;&gt; falls asleep in front of you.</t>
  </si>
  <si>
    <t>&lt;&lt;1&gt;&gt; falls asleep in front of &lt;&lt;2&gt;&gt;.</t>
  </si>
  <si>
    <t>/smile</t>
  </si>
  <si>
    <t>You smile.</t>
  </si>
  <si>
    <t>&lt;&lt;1&gt;&gt; smiles.</t>
  </si>
  <si>
    <t>You smile at &lt;&lt;2&gt;&gt;.</t>
  </si>
  <si>
    <t>&lt;&lt;1&gt;&gt; smiles at you.</t>
  </si>
  <si>
    <t>&lt;&lt;1&gt;&gt; smiles at &lt;&lt;2&gt;&gt;.</t>
  </si>
  <si>
    <t>/smirk</t>
  </si>
  <si>
    <t>You smirk.</t>
  </si>
  <si>
    <t>&lt;&lt;1&gt;&gt; smirks.</t>
  </si>
  <si>
    <t>You smirk at &lt;&lt;2&gt;&gt;.</t>
  </si>
  <si>
    <t>&lt;&lt;1&gt;&gt; smirks at you.</t>
  </si>
  <si>
    <t>&lt;&lt;1&gt;&gt; smirks at &lt;&lt;2&gt;&gt;.</t>
  </si>
  <si>
    <t>/snicker</t>
  </si>
  <si>
    <t>You snicker.</t>
  </si>
  <si>
    <t>&lt;&lt;1&gt;&gt; snickers.</t>
  </si>
  <si>
    <t>You snicker at &lt;&lt;2&gt;&gt;.</t>
  </si>
  <si>
    <t>&lt;&lt;1&gt;&gt; snickers at you.</t>
  </si>
  <si>
    <t>&lt;&lt;1&gt;&gt; snickers at &lt;&lt;2&gt;&gt;.</t>
  </si>
  <si>
    <t>/sob</t>
  </si>
  <si>
    <t>You sob.</t>
  </si>
  <si>
    <t>&lt;&lt;1&gt;&gt; sobs.</t>
  </si>
  <si>
    <t>You sob next to &lt;&lt;2&gt;&gt;.</t>
  </si>
  <si>
    <t>&lt;&lt;1&gt;&gt; sobs next to you.</t>
  </si>
  <si>
    <t>/sorry</t>
  </si>
  <si>
    <t>/spit</t>
  </si>
  <si>
    <t>You spit.</t>
  </si>
  <si>
    <t>&lt;&lt;1&gt;&gt; spits.</t>
  </si>
  <si>
    <t>You spit on &lt;&lt;2&gt;&gt;.</t>
  </si>
  <si>
    <t>&lt;&lt;1&gt;&gt; spits on you.</t>
  </si>
  <si>
    <t>&lt;&lt;1&gt;&gt; spits on &lt;&lt;2&gt;&gt;.</t>
  </si>
  <si>
    <t>/stare</t>
  </si>
  <si>
    <t>You stare off into the distance.</t>
  </si>
  <si>
    <t>&lt;&lt;1&gt;&gt; stares off into the distance.</t>
  </si>
  <si>
    <t>You stare down &lt;&lt;2&gt;&gt;.</t>
  </si>
  <si>
    <t>&lt;&lt;1&gt;&gt; stares you down.</t>
  </si>
  <si>
    <t>&lt;&lt;1&gt;&gt; stares down &lt;&lt;2&gt;&gt;.</t>
  </si>
  <si>
    <t>/stretch</t>
  </si>
  <si>
    <t>epp.emote.yawn</t>
  </si>
  <si>
    <t>You stretch your muscles.</t>
  </si>
  <si>
    <t>&lt;&lt;1&gt;&gt; stretches.</t>
  </si>
  <si>
    <t>You stretch in front of &lt;&lt;2&gt;&gt;.</t>
  </si>
  <si>
    <t>&lt;&lt;1&gt;&gt; stretches in front of you.</t>
  </si>
  <si>
    <t>&lt;&lt;1&gt;&gt; stretches in front of &lt;&lt;2&gt;&gt;.</t>
  </si>
  <si>
    <t>/strong</t>
  </si>
  <si>
    <t>/surprised</t>
  </si>
  <si>
    <t>You are surprised!</t>
  </si>
  <si>
    <t>&lt;&lt;1&gt;&gt; is surprised!</t>
  </si>
  <si>
    <t>You look at &lt;&lt;2&gt;&gt; with surprise!</t>
  </si>
  <si>
    <t>&lt;&lt;1&gt;&gt; looks at you, surprised!</t>
  </si>
  <si>
    <t>&lt;&lt;1&gt;&gt; looks at &lt;&lt;2&gt;&gt;, surprised!</t>
  </si>
  <si>
    <t>/surrender</t>
  </si>
  <si>
    <t>epp.emote.surrender</t>
  </si>
  <si>
    <t>You surrender to everyone.</t>
  </si>
  <si>
    <t>&lt;&lt;1&gt;&gt; surrenders.</t>
  </si>
  <si>
    <t>You surrender to &lt;&lt;2&gt;&gt;.</t>
  </si>
  <si>
    <t>&lt;&lt;1&gt;&gt; surrenders to you.</t>
  </si>
  <si>
    <t>&lt;&lt;1&gt;&gt; surrenders to &lt;&lt;2&gt;&gt;.</t>
  </si>
  <si>
    <t>/talk</t>
  </si>
  <si>
    <t>epp.emote.talk</t>
  </si>
  <si>
    <t>You talk to everyone.</t>
  </si>
  <si>
    <t>&lt;&lt;1&gt;&gt; talks to everyone.</t>
  </si>
  <si>
    <t>You want to talk to &lt;&lt;2&gt;&gt;.</t>
  </si>
  <si>
    <t>&lt;&lt;1&gt;&gt; wants to talk to you.</t>
  </si>
  <si>
    <t>&lt;&lt;1&gt;&gt; wants to talk to &lt;&lt;2&gt;&gt;.</t>
  </si>
  <si>
    <t>/tap</t>
  </si>
  <si>
    <t>You tap your foot impatiently.</t>
  </si>
  <si>
    <t>&lt;&lt;1&gt;&gt; waits impatiently.</t>
  </si>
  <si>
    <t>You impatiently tap your foot as you wait for &lt;&lt;2&gt;&gt;.</t>
  </si>
  <si>
    <t>&lt;&lt;1&gt;&gt; impatiently waits for you.</t>
  </si>
  <si>
    <t>&lt;&lt;1&gt;&gt; impatiently waits for &lt;&lt;2&gt;&gt;.</t>
  </si>
  <si>
    <t>/taunt</t>
  </si>
  <si>
    <t>epp.emote.taunt</t>
  </si>
  <si>
    <t>You taunt everyone.</t>
  </si>
  <si>
    <t>&lt;&lt;1&gt;&gt; taunts everyone.</t>
  </si>
  <si>
    <t>You taunt &lt;&lt;2&gt;&gt;.</t>
  </si>
  <si>
    <t>&lt;&lt;1&gt;&gt; taunts you.</t>
  </si>
  <si>
    <t>&lt;&lt;1&gt;&gt; taunts &lt;&lt;2&gt;&gt;.</t>
  </si>
  <si>
    <t>/tease</t>
  </si>
  <si>
    <t>You tease everyone.</t>
  </si>
  <si>
    <t>&lt;&lt;1&gt;&gt; teases everyone.</t>
  </si>
  <si>
    <t>You tease &lt;&lt;2&gt;&gt;.</t>
  </si>
  <si>
    <t>&lt;&lt;1&gt;&gt; teases you.</t>
  </si>
  <si>
    <t>&lt;&lt;1&gt;&gt; teases &lt;&lt;2&gt;&gt;.</t>
  </si>
  <si>
    <t>/thank</t>
  </si>
  <si>
    <t>epp.emote.thank</t>
  </si>
  <si>
    <t>You thank everyone.</t>
  </si>
  <si>
    <t>&lt;&lt;1&gt;&gt; thanks everyone .</t>
  </si>
  <si>
    <t>You thank &lt;&lt;2&gt;&gt;.</t>
  </si>
  <si>
    <t>&lt;&lt;1&gt;&gt; thanks you.</t>
  </si>
  <si>
    <t>&lt;&lt;1&gt;&gt; thanks &lt;&lt;2&gt;&gt;.</t>
  </si>
  <si>
    <t>/thanks</t>
  </si>
  <si>
    <t>&lt;&lt;1&gt;&gt; thanks everyone.</t>
  </si>
  <si>
    <t>/thirsty</t>
  </si>
  <si>
    <t>You let everyone know that you are thirsty.</t>
  </si>
  <si>
    <t>&lt;&lt;1&gt;&gt; appears to be thirsty.</t>
  </si>
  <si>
    <t>You look thirsty to &lt;&lt;2&gt;&gt;.</t>
  </si>
  <si>
    <t>&lt;&lt;1&gt;&gt; appears to you to be thirsty.</t>
  </si>
  <si>
    <t>&lt;&lt;1&gt;&gt; appears to be thirsty to &lt;&lt;2&gt;&gt;.</t>
  </si>
  <si>
    <t>/threat</t>
  </si>
  <si>
    <t>You threaten everyone around you.</t>
  </si>
  <si>
    <t>&lt;&lt;1&gt;&gt; threatens everyone.</t>
  </si>
  <si>
    <t>You threaten &lt;&lt;2&gt;&gt;.</t>
  </si>
  <si>
    <t>&lt;&lt;1&gt;&gt; threatens you.</t>
  </si>
  <si>
    <t>&lt;&lt;1&gt;&gt; threatens &lt;&lt;2&gt;&gt;.</t>
  </si>
  <si>
    <t>/threaten</t>
  </si>
  <si>
    <t>/thumbsdown</t>
  </si>
  <si>
    <t>You give everyone a thumbs down.</t>
  </si>
  <si>
    <t>&lt;&lt;1&gt;&gt; gives everyone a thumbs down.</t>
  </si>
  <si>
    <t>You give &lt;&lt;2&gt;&gt; a thumbs down.</t>
  </si>
  <si>
    <t>&lt;&lt;1&gt;&gt; gives you a thumbs down.</t>
  </si>
  <si>
    <t>&lt;&lt;1&gt;&gt; gives &lt;&lt;2&gt;&gt; a thumbs down.</t>
  </si>
  <si>
    <t>/thumbsup</t>
  </si>
  <si>
    <t>You give everyone a thumbs up.</t>
  </si>
  <si>
    <t>&lt;&lt;1&gt;&gt; gives everyone a thumbs up.</t>
  </si>
  <si>
    <t>You give &lt;&lt;2&gt;&gt; a thumbs up.</t>
  </si>
  <si>
    <t>&lt;&lt;1&gt;&gt; gives you a thumbs up.</t>
  </si>
  <si>
    <t>&lt;&lt;1&gt;&gt; gives &lt;&lt;2&gt;&gt; a thumbs up.</t>
  </si>
  <si>
    <t>/tickle</t>
  </si>
  <si>
    <t>You are tickled.</t>
  </si>
  <si>
    <t>&lt;&lt;1&gt;&gt; is tickled.</t>
  </si>
  <si>
    <t>You tickle &lt;&lt;2&gt;&gt;.</t>
  </si>
  <si>
    <t>&lt;&lt;1&gt;&gt; tickles you.</t>
  </si>
  <si>
    <t>&lt;&lt;1&gt;&gt; tickles &lt;&lt;2&gt;&gt;.</t>
  </si>
  <si>
    <t>/tired</t>
  </si>
  <si>
    <t>You sigh with exhaustion.</t>
  </si>
  <si>
    <t>&lt;&lt;1&gt;&gt; sighs with exhaustion.</t>
  </si>
  <si>
    <t>You sigh with exhaustion at &lt;&lt;2&gt;&gt;.</t>
  </si>
  <si>
    <t>&lt;&lt;1&gt;&gt; sighs at you with exhaustion.</t>
  </si>
  <si>
    <t>&lt;&lt;1&gt;&gt; sigh with exhaustion at &lt;&lt;2&gt;&gt;.</t>
  </si>
  <si>
    <t>/ty</t>
  </si>
  <si>
    <t>/victory</t>
  </si>
  <si>
    <t>epp.emote.victory</t>
  </si>
  <si>
    <t>You cheer in victory.</t>
  </si>
  <si>
    <t>&lt;&lt;1&gt;&gt; cheers in victory.</t>
  </si>
  <si>
    <t>You cheer in victory with &lt;&lt;2&gt;&gt;.</t>
  </si>
  <si>
    <t>&lt;&lt;1&gt;&gt; cheers in victory with you.</t>
  </si>
  <si>
    <t>&lt;&lt;1&gt;&gt; cheers in victory with &lt;&lt;2&gt;&gt;.</t>
  </si>
  <si>
    <t>/wait</t>
  </si>
  <si>
    <t>epp.emote.wait</t>
  </si>
  <si>
    <t>You tell everyone to wait.</t>
  </si>
  <si>
    <t>&lt;&lt;1&gt;&gt; tells everyone to wait.</t>
  </si>
  <si>
    <t>You tell &lt;&lt;2&gt;&gt; to wait.</t>
  </si>
  <si>
    <t>&lt;&lt;1&gt;&gt; tells you to wait.</t>
  </si>
  <si>
    <t>&lt;&lt;1&gt;&gt; tells &lt;&lt;2&gt;&gt; to wait.</t>
  </si>
  <si>
    <t>/warmup</t>
  </si>
  <si>
    <t>epp.emote.warmup</t>
  </si>
  <si>
    <t>You get ready for anything.</t>
  </si>
  <si>
    <t>&lt;&lt;1&gt;&gt; gets ready for anything.</t>
  </si>
  <si>
    <t>You stretch your muscles, taunting &lt;&lt;2&gt;&gt;.</t>
  </si>
  <si>
    <t>&lt;&lt;1&gt;&gt; stretches, taunting you.</t>
  </si>
  <si>
    <t>&lt;&lt;1&gt;&gt; stretches, taunting &lt;&lt;2&gt;&gt;.</t>
  </si>
  <si>
    <t>/wave</t>
  </si>
  <si>
    <t>epp.emote.wave</t>
  </si>
  <si>
    <t>You wave at everyone.</t>
  </si>
  <si>
    <t>&lt;&lt;1&gt;&gt; waves at everyone.</t>
  </si>
  <si>
    <t>You wave at &lt;&lt;2&gt;&gt;.</t>
  </si>
  <si>
    <t>&lt;&lt;1&gt;&gt; waves at you.</t>
  </si>
  <si>
    <t>&lt;&lt;1&gt;&gt; waves at &lt;&lt;2&gt;&gt;.</t>
  </si>
  <si>
    <t>/weep</t>
  </si>
  <si>
    <t>/welcome</t>
  </si>
  <si>
    <t>epp.emote.welcome</t>
  </si>
  <si>
    <t>You welcome everyone.</t>
  </si>
  <si>
    <t>&lt;&lt;1&gt;&gt; welcomes everyone.</t>
  </si>
  <si>
    <t>You welcome &lt;&lt;2&gt;&gt;.</t>
  </si>
  <si>
    <t>&lt;&lt;1&gt;&gt; welcomes you.</t>
  </si>
  <si>
    <t>&lt;&lt;1&gt;&gt; welcomes &lt;&lt;2&gt;&gt;.</t>
  </si>
  <si>
    <t>/whine</t>
  </si>
  <si>
    <t>You whine at the situation.</t>
  </si>
  <si>
    <t>&lt;&lt;1&gt;&gt; whines at the situation.</t>
  </si>
  <si>
    <t>You whine to &lt;&lt;2&gt;&gt;.</t>
  </si>
  <si>
    <t>&lt;&lt;1&gt;&gt; whines to you.</t>
  </si>
  <si>
    <t>&lt;&lt;1&gt;&gt; whines to &lt;&lt;2&gt;&gt;.</t>
  </si>
  <si>
    <t>/whistle</t>
  </si>
  <si>
    <t>You whistle merrily.</t>
  </si>
  <si>
    <t>&lt;&lt;1&gt;&gt; whistles merrily.</t>
  </si>
  <si>
    <t>You whistle at &lt;&lt;2&gt;&gt;.</t>
  </si>
  <si>
    <t>&lt;&lt;1&gt;&gt; whistles at you.</t>
  </si>
  <si>
    <t>&lt;&lt;1&gt;&gt; whistles at &lt;&lt;2&gt;&gt;.</t>
  </si>
  <si>
    <t>/wicked</t>
  </si>
  <si>
    <t>You grin with a wolfish smile.</t>
  </si>
  <si>
    <t>&lt;&lt;1&gt;&gt; grins a wolfish smile.</t>
  </si>
  <si>
    <t>You grin a wolfish smile at &lt;&lt;2&gt;&gt;.</t>
  </si>
  <si>
    <t>&lt;&lt;1&gt;&gt; grins a wolfish smile at you.</t>
  </si>
  <si>
    <t>&lt;&lt;1&gt;&gt; grins a wolfish smile at &lt;&lt;2&gt;&gt;.</t>
  </si>
  <si>
    <t>/wickedly</t>
  </si>
  <si>
    <t>/wink</t>
  </si>
  <si>
    <t>You wink coyly.</t>
  </si>
  <si>
    <t>&lt;&lt;1&gt;&gt; winks coyly.</t>
  </si>
  <si>
    <t>You wink coyly at &lt;&lt;2&gt;&gt;.</t>
  </si>
  <si>
    <t>&lt;&lt;1&gt;&gt; winks coyly at you.</t>
  </si>
  <si>
    <t>&lt;&lt;1&gt;&gt; winks coyly at &lt;&lt;2&gt;&gt;.</t>
  </si>
  <si>
    <t>/woot</t>
  </si>
  <si>
    <t>/yawn</t>
  </si>
  <si>
    <t>You yawn.</t>
  </si>
  <si>
    <t>&lt;&lt;1&gt;&gt; yawns.</t>
  </si>
  <si>
    <t>You yawn at &lt;&lt;2&gt;&gt;.</t>
  </si>
  <si>
    <t>&lt;&lt;1&gt;&gt; looks at you and yawns.</t>
  </si>
  <si>
    <t>&lt;&lt;1&gt;&gt; yawns at &lt;&lt;2&gt;&gt;.</t>
  </si>
  <si>
    <t>/yay</t>
  </si>
  <si>
    <t>epp.emote.yay</t>
  </si>
  <si>
    <t>You are filled with happiness!</t>
  </si>
  <si>
    <t>/yes</t>
  </si>
  <si>
    <t>You nod in agreement.</t>
  </si>
  <si>
    <t>&lt;&lt;1&gt;&gt; nods in agreement.</t>
  </si>
  <si>
    <t>You nod at &lt;&lt;2&gt;&gt; in agreement.</t>
  </si>
  <si>
    <t>&lt;&lt;1&gt;&gt; nods at you in agreement.</t>
  </si>
  <si>
    <t>&lt;&lt;1&gt;&gt; nods at &lt;&lt;2&gt;&gt; in agreement.</t>
  </si>
  <si>
    <t>NPC Name</t>
  </si>
  <si>
    <t>Coordinate</t>
  </si>
  <si>
    <t>Seeker Droid</t>
  </si>
  <si>
    <t>M3-8Z</t>
  </si>
  <si>
    <t>BB-6G</t>
  </si>
  <si>
    <t>T3-G2</t>
  </si>
  <si>
    <t>O6-D5</t>
  </si>
  <si>
    <t>-4659,-4592</t>
  </si>
  <si>
    <t>-4595,-4709</t>
  </si>
  <si>
    <t>-4710,-4802</t>
  </si>
  <si>
    <t>-4691,-4802</t>
  </si>
  <si>
    <t>Priority Missions</t>
  </si>
  <si>
    <t>Terminal</t>
  </si>
  <si>
    <t>-4795,-4706</t>
  </si>
  <si>
    <t>J8-R1</t>
  </si>
  <si>
    <t>-4822,-4778</t>
  </si>
  <si>
    <t>K6P-3</t>
  </si>
  <si>
    <t>-4778,-4821</t>
  </si>
  <si>
    <t>Major Tsel'rbah</t>
  </si>
  <si>
    <t>-4811,-4603</t>
  </si>
  <si>
    <t>Sub-location</t>
  </si>
  <si>
    <t>combat training</t>
  </si>
  <si>
    <t>Crew skills</t>
  </si>
  <si>
    <t>west hubway</t>
  </si>
  <si>
    <t>PVP Missions</t>
  </si>
  <si>
    <t>-4804,-4597</t>
  </si>
  <si>
    <t>Sergeant Collo</t>
  </si>
  <si>
    <t>-4794,-4586</t>
  </si>
  <si>
    <t>B5-2T</t>
  </si>
  <si>
    <t>-4798,-4566</t>
  </si>
  <si>
    <t>Supplies</t>
  </si>
  <si>
    <t>Minister Sosa</t>
  </si>
  <si>
    <t>-4653,-4559</t>
  </si>
  <si>
    <t>RL-4</t>
  </si>
  <si>
    <t>-4635,-4578</t>
  </si>
  <si>
    <t>-4611,-4581</t>
  </si>
  <si>
    <t>AV-9R</t>
  </si>
  <si>
    <t>AG-11</t>
  </si>
  <si>
    <t>The Red Reaper</t>
  </si>
  <si>
    <t>-4605,-4562</t>
  </si>
  <si>
    <t>Weekly Operations</t>
  </si>
  <si>
    <t>-4604,-4600</t>
  </si>
  <si>
    <t>-4599,-4604</t>
  </si>
  <si>
    <t>Whisper</t>
  </si>
  <si>
    <t>-4583,-4610</t>
  </si>
  <si>
    <t>D-7RZ</t>
  </si>
  <si>
    <t>east hubway</t>
  </si>
  <si>
    <t>-4597,-4690</t>
  </si>
  <si>
    <t>-4578,-4689</t>
  </si>
  <si>
    <t>General Conlath</t>
  </si>
  <si>
    <t>-4588,-4745</t>
  </si>
  <si>
    <t>GTN Market</t>
  </si>
  <si>
    <t>G4-OM</t>
  </si>
  <si>
    <t>-4581,-4792</t>
  </si>
  <si>
    <t>P-2XN</t>
  </si>
  <si>
    <t>-4607,-4814</t>
  </si>
  <si>
    <t>M8T-V</t>
  </si>
  <si>
    <t>-4601,-4833</t>
  </si>
  <si>
    <t>Achievement Mission Terminal</t>
  </si>
  <si>
    <t>-4557,-4841</t>
  </si>
  <si>
    <t>RK-C3</t>
  </si>
  <si>
    <t>-4645,-4835</t>
  </si>
  <si>
    <t>Titans of Industry (CZ-198)</t>
  </si>
  <si>
    <t>north hubway</t>
  </si>
  <si>
    <t>P6-K4</t>
  </si>
  <si>
    <t>Outbound Mission Hanger</t>
  </si>
  <si>
    <t>Korriban Incursion</t>
  </si>
  <si>
    <t>-2783,-4639</t>
  </si>
  <si>
    <t>-2768,-2626</t>
  </si>
  <si>
    <t>RO-P6</t>
  </si>
  <si>
    <t>F3-T2</t>
  </si>
  <si>
    <t>-2768,-4626</t>
  </si>
  <si>
    <t>L5-V2</t>
  </si>
  <si>
    <t>-4708,-4790</t>
  </si>
  <si>
    <t>-4713,-4716</t>
  </si>
  <si>
    <t>http://www.swtor-guide.net/database/npcs/byType/worldNpc</t>
  </si>
  <si>
    <t>http://swtor.gamepedia.com/Carrick_Station</t>
  </si>
  <si>
    <t>Broken Terminal</t>
  </si>
  <si>
    <t>Valkin Dock</t>
  </si>
  <si>
    <t>Lord Grenthean</t>
  </si>
  <si>
    <t>N4-01</t>
  </si>
  <si>
    <t>R6-D0</t>
  </si>
  <si>
    <t>VT-N9</t>
  </si>
  <si>
    <t>SO-M1</t>
  </si>
  <si>
    <t>The Road to War (Nar Shaddaa bonus Series)</t>
  </si>
  <si>
    <t>Agent Velloo</t>
  </si>
  <si>
    <t>M9-77</t>
  </si>
  <si>
    <t>Taral V</t>
  </si>
  <si>
    <t>X1-02</t>
  </si>
  <si>
    <t>C-06X</t>
  </si>
  <si>
    <t>M9-08</t>
  </si>
  <si>
    <t>K-4NV</t>
  </si>
  <si>
    <t>Kaon Under Seige</t>
  </si>
  <si>
    <t>Lord Venine</t>
  </si>
  <si>
    <t>Bazaar Elevator</t>
  </si>
  <si>
    <t>Capt Gostel</t>
  </si>
  <si>
    <t>HK-51 Companion series</t>
  </si>
  <si>
    <t>B6-31</t>
  </si>
  <si>
    <t>G0-A1</t>
  </si>
  <si>
    <t>Colonel Fhorjak</t>
  </si>
  <si>
    <t>General Threnoldt</t>
  </si>
  <si>
    <t>Karagga's Palace</t>
  </si>
  <si>
    <t>YD-33</t>
  </si>
  <si>
    <t>N4-S4</t>
  </si>
  <si>
    <t>Your Ship</t>
  </si>
  <si>
    <t>Holoterminal</t>
  </si>
  <si>
    <t>T4-M7</t>
  </si>
  <si>
    <t>Z1-3C</t>
  </si>
  <si>
    <t>C-E29</t>
  </si>
  <si>
    <t>Terror From Beyond</t>
  </si>
  <si>
    <t>AD-304</t>
  </si>
  <si>
    <t>Scum and Villainy</t>
  </si>
  <si>
    <t>K4-E2</t>
  </si>
  <si>
    <t>D5-F2</t>
  </si>
  <si>
    <t>A7-M1</t>
  </si>
  <si>
    <t>Fleet Based NPC Quest/Mission givers for intital story or mission</t>
  </si>
  <si>
    <t>Ulla</t>
  </si>
  <si>
    <t>Grav Dragon</t>
  </si>
  <si>
    <t>Mission Hanger</t>
  </si>
  <si>
    <t>4857,4898</t>
  </si>
  <si>
    <t>4858,4872</t>
  </si>
  <si>
    <t>Yindo</t>
  </si>
  <si>
    <t>enter FP, need not complete it</t>
  </si>
  <si>
    <t>complete HM of both flashpoints. Buggy and may need to ticket a CSR to receive the title.</t>
  </si>
  <si>
    <t>L3-V5</t>
  </si>
  <si>
    <t>Mission Deck</t>
  </si>
  <si>
    <t>Overreach (Alderaan Bonus Series)</t>
  </si>
  <si>
    <t>Mission console</t>
  </si>
  <si>
    <t>Makeb story intro (Chapter 4)</t>
  </si>
  <si>
    <t>Trouble in Paradise</t>
  </si>
  <si>
    <t>Makeb sign on central Kiosk</t>
  </si>
  <si>
    <t>Take Weekly Staged mission</t>
  </si>
  <si>
    <t>small Plaque, between bushes</t>
  </si>
  <si>
    <t>Shelter From the Storm</t>
  </si>
  <si>
    <t>talk to Shalim, finish mission</t>
  </si>
  <si>
    <t>1280,2268</t>
  </si>
  <si>
    <t>Markim Creeper</t>
  </si>
  <si>
    <t>Defeat prototype Iso-5 droid</t>
  </si>
  <si>
    <t>Finish mission &amp; Makeb story</t>
  </si>
  <si>
    <t>Panel box, on wall by floor, in ship</t>
  </si>
  <si>
    <t>Shadow of Revan: Forged Alliances P1</t>
  </si>
  <si>
    <t>4721,4834</t>
  </si>
  <si>
    <t>Empire-side Makeb in the following order:</t>
  </si>
  <si>
    <t>Week 1</t>
  </si>
  <si>
    <t>[Stage 1] A Trace of Guilt, False History, Covering Your Tracks</t>
  </si>
  <si>
    <t>[Stage 2] Smuggler’s Den, Landing Party, (Any mission to finish)</t>
  </si>
  <si>
    <t>Week 2</t>
  </si>
  <si>
    <t>[Stage 1] Clean Bill of Health, Twisting the Truth, [H4] Sharing the Blame</t>
  </si>
  <si>
    <t>[Stage 2] The Dissonance Wave, Eviction Notice, Local Trouble</t>
  </si>
  <si>
    <t>Week 3</t>
  </si>
  <si>
    <t>[Stage 1] Clean Bill of Health, Twisting the Truth, Inciting Incident</t>
  </si>
  <si>
    <t>[Stage 2] [H4] Weapons Test, The Dissonance Wave, (Any mission to finish)</t>
  </si>
  <si>
    <t>-4694,-4716</t>
  </si>
  <si>
    <t>Master Kutri O'a</t>
  </si>
  <si>
    <t>587,-154</t>
  </si>
  <si>
    <t>Raiders Cove: Data Archives</t>
  </si>
  <si>
    <t>Hunting Lodge</t>
  </si>
  <si>
    <t>Island Gorge</t>
  </si>
  <si>
    <t>-440,-28</t>
  </si>
  <si>
    <t>Of Mind and Matter</t>
  </si>
  <si>
    <t>Tomb of Tulak Hord: Antechamber</t>
  </si>
  <si>
    <t>-21,100</t>
  </si>
  <si>
    <t>A Little Knowledge</t>
  </si>
  <si>
    <t>Tomb of Marka Ragnos: Reliquary</t>
  </si>
  <si>
    <t>141,-697</t>
  </si>
  <si>
    <t>501,-744</t>
  </si>
  <si>
    <t>the Secret of Tulak Hord</t>
  </si>
  <si>
    <t>speak to Her</t>
  </si>
  <si>
    <t>1Sort 1</t>
  </si>
  <si>
    <t>1Sort 2</t>
  </si>
  <si>
    <t>1Sort 3</t>
  </si>
  <si>
    <t>Tomb of Naga Sadow: Dashade Chamber</t>
  </si>
  <si>
    <t>A map for the future</t>
  </si>
  <si>
    <t>Purity</t>
  </si>
  <si>
    <t>Complete Class Quests</t>
  </si>
  <si>
    <t>Sith Academy: Lvl 2</t>
  </si>
  <si>
    <t>-300,23</t>
  </si>
  <si>
    <t>-53,-714</t>
  </si>
  <si>
    <t>On Dromund Kaas</t>
  </si>
  <si>
    <t>Plaque on stand, also on Drumond Kaas</t>
  </si>
  <si>
    <t>The Imperial citadel</t>
  </si>
  <si>
    <t>Imperial citadel</t>
  </si>
  <si>
    <t>In the Halls of Traitors</t>
  </si>
  <si>
    <t>complete review of your ship</t>
  </si>
  <si>
    <t>Plans</t>
  </si>
  <si>
    <t>-95,917</t>
  </si>
  <si>
    <t>Imperial Headquarters</t>
  </si>
  <si>
    <t>locked</t>
  </si>
  <si>
    <t>no effect</t>
  </si>
  <si>
    <t>ok</t>
  </si>
  <si>
    <t>jump into vault pit</t>
  </si>
  <si>
    <t>1246,37</t>
  </si>
  <si>
    <t>Balmorran Arms Factory: Vault 305</t>
  </si>
  <si>
    <t>Into the Pit</t>
  </si>
  <si>
    <t>The Call</t>
  </si>
  <si>
    <t>Use Holoterminal on arrival</t>
  </si>
  <si>
    <t>0,27</t>
  </si>
  <si>
    <t>Lraida</t>
  </si>
  <si>
    <t>Vicious Lraida</t>
  </si>
  <si>
    <t>The Prophet Arrives</t>
  </si>
  <si>
    <t>Lower Promenade: Storefront</t>
  </si>
  <si>
    <t>The Final Act</t>
  </si>
  <si>
    <t>Mos Ila: Siltshift Cantina</t>
  </si>
  <si>
    <t>809,3363</t>
  </si>
  <si>
    <t>Preperations</t>
  </si>
  <si>
    <t>easy edge of cliff,  Aim+2</t>
  </si>
  <si>
    <t>Enter area</t>
  </si>
  <si>
    <t>-778,-1284</t>
  </si>
  <si>
    <t>either end</t>
  </si>
  <si>
    <t>Into the Dune Sea</t>
  </si>
  <si>
    <t>The secrets of the Jedi</t>
  </si>
  <si>
    <t>Thul Palace</t>
  </si>
  <si>
    <t>-460,-49</t>
  </si>
  <si>
    <t>Travel to</t>
  </si>
  <si>
    <t>10/20/2015 4.0</t>
  </si>
  <si>
    <t>No Longer Valid,  Fly Thranta</t>
  </si>
  <si>
    <t>Defeat him, talk to Queensguard</t>
  </si>
  <si>
    <t>Dark Temple: Inner chamber</t>
  </si>
  <si>
    <t>-1934,-505</t>
  </si>
  <si>
    <t>entering ACT III</t>
  </si>
  <si>
    <t>Completed all  heroic missions</t>
  </si>
  <si>
    <t>Completed all of the explorations</t>
  </si>
  <si>
    <t>Completed all of the datacrons</t>
  </si>
  <si>
    <t>Gain 2nd Ghost strength</t>
  </si>
  <si>
    <t>-33,8</t>
  </si>
  <si>
    <t>Finish Mission, Start of ACT II</t>
  </si>
  <si>
    <t>speak to Darth Gravus, finish mission</t>
  </si>
  <si>
    <t>Container near Republic Cantina entrance</t>
  </si>
  <si>
    <t>Haunted Jedi Ruins</t>
  </si>
  <si>
    <t>The Apprentice</t>
  </si>
  <si>
    <t>-1510,27</t>
  </si>
  <si>
    <t>Three Families Palace Grounds</t>
  </si>
  <si>
    <t>Put "L" for Legacy since they screwed up the whole datacron/codex in 4.0</t>
  </si>
  <si>
    <t>The Imperial Agent</t>
  </si>
  <si>
    <t>The Bounty Hunter</t>
  </si>
  <si>
    <t>The Jedi Counsular</t>
  </si>
  <si>
    <t>The Sith Inquisitor</t>
  </si>
  <si>
    <t>The Jedi Knight</t>
  </si>
  <si>
    <t>The Smuggler</t>
  </si>
  <si>
    <t>The Republic Trooper</t>
  </si>
  <si>
    <t>The Sith Warrior</t>
  </si>
  <si>
    <t>Skytrooper</t>
  </si>
  <si>
    <t>The Carbonite Survivor</t>
  </si>
  <si>
    <t>The Fallen</t>
  </si>
  <si>
    <t>The Outlander</t>
  </si>
  <si>
    <t>The Ressurected</t>
  </si>
  <si>
    <t>Asylum</t>
  </si>
  <si>
    <t>Commerce in the Free Zone</t>
  </si>
  <si>
    <t>Scions of Zakuul</t>
  </si>
  <si>
    <t>Odessen</t>
  </si>
  <si>
    <t>Star Fortress</t>
  </si>
  <si>
    <t>Battle For The Stars</t>
  </si>
  <si>
    <t>EPHEMERIS Droids</t>
  </si>
  <si>
    <t>The Exarchs of Zakuul</t>
  </si>
  <si>
    <t>The Allaince</t>
  </si>
  <si>
    <t>Zakuul</t>
  </si>
  <si>
    <t>The Eternal Throne</t>
  </si>
  <si>
    <t>The Old World</t>
  </si>
  <si>
    <t>The Eternal Fleet</t>
  </si>
  <si>
    <t>The Gravestone's Creators</t>
  </si>
  <si>
    <t>State of the Galaxy</t>
  </si>
  <si>
    <t>The Old Ways of Zakuul</t>
  </si>
  <si>
    <t>The Eternal Empire</t>
  </si>
  <si>
    <t>Heralds of Zildrog</t>
  </si>
  <si>
    <t>Knights of Zakuul</t>
  </si>
  <si>
    <t>Arrcann</t>
  </si>
  <si>
    <t>Valkorion</t>
  </si>
  <si>
    <t>Vaylin</t>
  </si>
  <si>
    <t>The Gravestone</t>
  </si>
  <si>
    <t>KOFE expansion… need more info</t>
  </si>
  <si>
    <t>This list is pre-4.0 KOFE expansion in Oct 2015</t>
  </si>
  <si>
    <t>11/07/15 Game Total codex listed = 1089</t>
  </si>
  <si>
    <t>Dark side choice to kill Captain Orzik wins</t>
  </si>
  <si>
    <t>Light side choice to save Captain Orzik wins</t>
  </si>
  <si>
    <t>Reached Lvl cap (50)</t>
  </si>
  <si>
    <t>198,-1295</t>
  </si>
  <si>
    <t>Chapter 9</t>
  </si>
  <si>
    <t>Beywan Aygo</t>
  </si>
  <si>
    <t>Hylo Visz</t>
  </si>
  <si>
    <t>Juvard Illip Oggurobb</t>
  </si>
  <si>
    <t>Sana-Rae</t>
  </si>
  <si>
    <t>Military Hanger</t>
  </si>
  <si>
    <t>Underworld Logistics</t>
  </si>
  <si>
    <t>Research Laboratory</t>
  </si>
  <si>
    <t>Force Enclave</t>
  </si>
  <si>
    <t>Locked supply Crate</t>
  </si>
  <si>
    <t>Military Equip</t>
  </si>
  <si>
    <t>Smuggled goods</t>
  </si>
  <si>
    <t>Alien Research</t>
  </si>
  <si>
    <t>Ancient Artifacts</t>
  </si>
  <si>
    <t>Gear Drop</t>
  </si>
  <si>
    <t>Trooper or Warrior</t>
  </si>
  <si>
    <t>Smuggler or Bounty Hunter</t>
  </si>
  <si>
    <t>Inquistor or Agent</t>
  </si>
  <si>
    <t>Knight or Consular</t>
  </si>
  <si>
    <t>2V-R8</t>
  </si>
  <si>
    <t>Found in</t>
  </si>
  <si>
    <t>Odessen Cantina</t>
  </si>
  <si>
    <t>C2-N2</t>
  </si>
  <si>
    <t>C2-N2 send to</t>
  </si>
  <si>
    <t>Modifed food Processor</t>
  </si>
  <si>
    <t>Non-Perishable meals</t>
  </si>
  <si>
    <t>Alderian Nectar</t>
  </si>
  <si>
    <t>Extra seat cushions</t>
  </si>
  <si>
    <t>Missions:</t>
  </si>
  <si>
    <t>Inflicting Comfort</t>
  </si>
  <si>
    <t>Continuing Comfort</t>
  </si>
  <si>
    <t>To find a Findsman</t>
  </si>
  <si>
    <t>Yuan</t>
  </si>
  <si>
    <t>The Forgotten Trophy</t>
  </si>
  <si>
    <t>Major Pierce / M1-4x</t>
  </si>
  <si>
    <t>Death before Dishonor</t>
  </si>
  <si>
    <t>Fighting Power with Knowledge</t>
  </si>
  <si>
    <t>Mixologial Profiling</t>
  </si>
  <si>
    <t>Nico Okarr</t>
  </si>
  <si>
    <t>Stalking the Score</t>
  </si>
  <si>
    <t>Qyzen</t>
  </si>
  <si>
    <t>A Kindly Old Monster</t>
  </si>
  <si>
    <t>Dr. Lokin</t>
  </si>
  <si>
    <t>you can only have 1 alert from a recrutier at a time</t>
  </si>
  <si>
    <t>Alliance Vehicle Engr (NPC Vendor)</t>
  </si>
  <si>
    <t>Black Mkt Goods (NPC Vendor)</t>
  </si>
  <si>
    <t>for 2V-R8</t>
  </si>
  <si>
    <t>Proper Fearful Obedience</t>
  </si>
  <si>
    <t>The Highest level of Service</t>
  </si>
  <si>
    <t>for C2-N2</t>
  </si>
  <si>
    <t>Is the Initial Mission, it 'Unlocks 'continuing comfort mission for the next week</t>
  </si>
  <si>
    <t>Rakgoul Raklings:</t>
  </si>
  <si>
    <t>Crimson Rakling</t>
  </si>
  <si>
    <t>Midnight Rakling</t>
  </si>
  <si>
    <t>Fungal Rakling</t>
  </si>
  <si>
    <t>Symbiote Rakling</t>
  </si>
  <si>
    <t>Irradiated Rakling</t>
  </si>
  <si>
    <t>Contaminated Rakling</t>
  </si>
  <si>
    <t>Kowakian Monkey-lizard</t>
  </si>
  <si>
    <t>Plagueshard Lylek</t>
  </si>
  <si>
    <t>Plaguehorn Reek</t>
  </si>
  <si>
    <t>Plaguetooth Sleen</t>
  </si>
  <si>
    <t>Pale Rakling</t>
  </si>
  <si>
    <t>Jeelvic</t>
  </si>
  <si>
    <t>Tunnel Lurker, rare drop</t>
  </si>
  <si>
    <t>Eyeless, rare drop</t>
  </si>
  <si>
    <t>Rakghoul WB Shellshock, drop</t>
  </si>
  <si>
    <t>4 Fungal Rkghouls drop the Symiotic Fungal Bloom</t>
  </si>
  <si>
    <t>Frenzied Plaguebearers spawn near spaceport Triage tents</t>
  </si>
  <si>
    <t>Lost Island in HM, Kaon Under Siege</t>
  </si>
  <si>
    <t>Source</t>
  </si>
  <si>
    <t>BoE/BoP</t>
  </si>
  <si>
    <t>Obtainable</t>
  </si>
  <si>
    <t>Gannifari</t>
  </si>
  <si>
    <t>Server merger</t>
  </si>
  <si>
    <t>BOP</t>
  </si>
  <si>
    <t>N</t>
  </si>
  <si>
    <t>Hagnoffarl</t>
  </si>
  <si>
    <t>Makeb/Oricon</t>
  </si>
  <si>
    <t>Y</t>
  </si>
  <si>
    <t>Lawgriffarl</t>
  </si>
  <si>
    <t>PvP Vendor/Lucky</t>
  </si>
  <si>
    <t>Painted Akk Dog</t>
  </si>
  <si>
    <t>Deep Core Explorer Pack</t>
  </si>
  <si>
    <t>D3-S5 Astromech Droid</t>
  </si>
  <si>
    <t>Tracker’s Bounty Pack</t>
  </si>
  <si>
    <t>BOE</t>
  </si>
  <si>
    <t>D5-2D Astromech Droid</t>
  </si>
  <si>
    <t>Pursuer’s Bounty Pack</t>
  </si>
  <si>
    <t>D6-S7 Astromech Droid</t>
  </si>
  <si>
    <t>Opportunist’s Bounty Pack</t>
  </si>
  <si>
    <t>E2-M3 Astromech Droid</t>
  </si>
  <si>
    <t>Contractor’s Bounty Pack</t>
  </si>
  <si>
    <t>M4-1S Astromech Droid</t>
  </si>
  <si>
    <t>May 4 2015 Subscribers</t>
  </si>
  <si>
    <t>M8-3R Astromech Droid</t>
  </si>
  <si>
    <t>Cantina Tour 2014</t>
  </si>
  <si>
    <t>MT-4T Astromech Droid</t>
  </si>
  <si>
    <t>May 4 2014 Subscribers</t>
  </si>
  <si>
    <t>W4-K2 Astromech Droid</t>
  </si>
  <si>
    <t>Hooded Blurrg</t>
  </si>
  <si>
    <t>Club Vertica Nightlife Pack</t>
  </si>
  <si>
    <t>Lurker Blurrg</t>
  </si>
  <si>
    <t>Cartel Packs</t>
  </si>
  <si>
    <t>Mottled Blurrg</t>
  </si>
  <si>
    <t>Nefarious Blurrg</t>
  </si>
  <si>
    <t>Contraband Packs</t>
  </si>
  <si>
    <t>Speckled Blurrg</t>
  </si>
  <si>
    <t>Striped Blurrg</t>
  </si>
  <si>
    <t>Sublime Blurrg</t>
  </si>
  <si>
    <t>Contraband Pack</t>
  </si>
  <si>
    <t>Umbral Blurrg</t>
  </si>
  <si>
    <t>Amazon Cartel Card</t>
  </si>
  <si>
    <t>2C-TA Commander</t>
  </si>
  <si>
    <t>Refer a Friend (4th)</t>
  </si>
  <si>
    <t>BF-4F Warrior</t>
  </si>
  <si>
    <t>Refer a Friend (3rd)</t>
  </si>
  <si>
    <t>CZ-W4 Observer</t>
  </si>
  <si>
    <t>CZ-198 mission</t>
  </si>
  <si>
    <t>BOL</t>
  </si>
  <si>
    <t>F5-SC Fighter Battle Droid</t>
  </si>
  <si>
    <t>Refer a Friend (5th)</t>
  </si>
  <si>
    <t>GS-1 Sentry Droid</t>
  </si>
  <si>
    <t>J9-BH Mercenary</t>
  </si>
  <si>
    <t>Refer a Friend (2nd)</t>
  </si>
  <si>
    <t>JA-3 Subversive Battle Droid</t>
  </si>
  <si>
    <t>Join the Battle rewards</t>
  </si>
  <si>
    <t>L1-L Defender</t>
  </si>
  <si>
    <t>Y/N</t>
  </si>
  <si>
    <t>L1-L Scout</t>
  </si>
  <si>
    <t>LU-20 Builder</t>
  </si>
  <si>
    <t>EA F2P games promo</t>
  </si>
  <si>
    <t>Micro-Aggressor Droid</t>
  </si>
  <si>
    <t>Micro-Defender Droid</t>
  </si>
  <si>
    <t>Micro-Patroller Droid</t>
  </si>
  <si>
    <t>N4-SW Runner</t>
  </si>
  <si>
    <t>Albino Bolraida</t>
  </si>
  <si>
    <t>Mid Rim’s Explorer Pack</t>
  </si>
  <si>
    <t>Czerka EW-94 Probe</t>
  </si>
  <si>
    <t>Seneschal Stronghold Pack</t>
  </si>
  <si>
    <t>Drink Server Probe</t>
  </si>
  <si>
    <t>BBA reputation</t>
  </si>
  <si>
    <t>G07-DY</t>
  </si>
  <si>
    <t>Festival of Splendor</t>
  </si>
  <si>
    <t>Gree Data Core</t>
  </si>
  <si>
    <t>Hutt Observer</t>
  </si>
  <si>
    <t>CE Vendor</t>
  </si>
  <si>
    <t>Interrogation Droid</t>
  </si>
  <si>
    <t>DS Vendor</t>
  </si>
  <si>
    <t>Little Sandcrawler</t>
  </si>
  <si>
    <t>LS Vendor</t>
  </si>
  <si>
    <t>M0-GUL Thrall Droid</t>
  </si>
  <si>
    <t>Karagga’s Palace</t>
  </si>
  <si>
    <t>Mini Mech CM-12</t>
  </si>
  <si>
    <t>Architect’s Stronghold Pack</t>
  </si>
  <si>
    <t>Miniature Gray Secant</t>
  </si>
  <si>
    <t>Mouse Droid</t>
  </si>
  <si>
    <t>Security Vendor</t>
  </si>
  <si>
    <t>Minimech CE</t>
  </si>
  <si>
    <t>CE Owner</t>
  </si>
  <si>
    <t>The Czerka Eye</t>
  </si>
  <si>
    <t>Hoth/Belsavis vendor</t>
  </si>
  <si>
    <t>Baby Drouk</t>
  </si>
  <si>
    <t>Section X rep vendor</t>
  </si>
  <si>
    <t>Blood Drouk</t>
  </si>
  <si>
    <t>Oricon rep vendor</t>
  </si>
  <si>
    <t>Dwedtoof</t>
  </si>
  <si>
    <t>Flamecrest Exoboar</t>
  </si>
  <si>
    <t>Greenback Exoboar</t>
  </si>
  <si>
    <t>Hoarfrost Exoboar</t>
  </si>
  <si>
    <t>Ebon-wing Flutterplume</t>
  </si>
  <si>
    <t>Glided Flutterplume</t>
  </si>
  <si>
    <t>Walmart</t>
  </si>
  <si>
    <t>Paradise Flutterplume</t>
  </si>
  <si>
    <t>Mesa Ginx</t>
  </si>
  <si>
    <t>Apprentice Shadow Pack</t>
  </si>
  <si>
    <t>Prairie Ginx</t>
  </si>
  <si>
    <t>Master’s Shadow Pack</t>
  </si>
  <si>
    <t>Blue Speckled Gizka</t>
  </si>
  <si>
    <t>Green Spotted Gizka</t>
  </si>
  <si>
    <t>Red-Backed Gizka</t>
  </si>
  <si>
    <t>Splotched Gizka</t>
  </si>
  <si>
    <t>Verdant Gizka</t>
  </si>
  <si>
    <t>Waspback Gizka</t>
  </si>
  <si>
    <t>Outer Rim Explorer Pack</t>
  </si>
  <si>
    <t>Jungle Grophet</t>
  </si>
  <si>
    <t>Rishi Rep Vendor</t>
  </si>
  <si>
    <t>BoE</t>
  </si>
  <si>
    <t>Ivory Mouse Horranth</t>
  </si>
  <si>
    <t>Cartel market</t>
  </si>
  <si>
    <t>Mossy Mouse Horranth</t>
  </si>
  <si>
    <t>Scarlet Mouse Horranth</t>
  </si>
  <si>
    <t>Mid Rim Explorer Pack</t>
  </si>
  <si>
    <t>Slate Mouse Horranth</t>
  </si>
  <si>
    <t>Force Hound</t>
  </si>
  <si>
    <t>Miniature Isotope-5 Droid</t>
  </si>
  <si>
    <t>Recreational Isotope-5 Droid</t>
  </si>
  <si>
    <t>Refurbished Isotope-5 Droid</t>
  </si>
  <si>
    <t>Desert Kell Drake</t>
  </si>
  <si>
    <t>HM/Nim Scum and Villainy</t>
  </si>
  <si>
    <t>Swamp Kell Drake</t>
  </si>
  <si>
    <t>Volcanic Kell Drake</t>
  </si>
  <si>
    <t>HM Dread Fortress</t>
  </si>
  <si>
    <t>Killik Assassin Larva</t>
  </si>
  <si>
    <t>Killik Drone Larva</t>
  </si>
  <si>
    <t>Killik Queen Larva</t>
  </si>
  <si>
    <t>Rock Lisk</t>
  </si>
  <si>
    <t>Freelancer’s Bounty packs</t>
  </si>
  <si>
    <t>Jungle Lisk</t>
  </si>
  <si>
    <t>Swamp Lisk</t>
  </si>
  <si>
    <t>Forest Lizardbat</t>
  </si>
  <si>
    <t>Golden Lizardbat</t>
  </si>
  <si>
    <t>Iridescent Lizardbat</t>
  </si>
  <si>
    <t>Mountain Lizardbat</t>
  </si>
  <si>
    <t>Chocolate Lobel</t>
  </si>
  <si>
    <t>Lobelisk</t>
  </si>
  <si>
    <t>Lobelode</t>
  </si>
  <si>
    <t>Gamestop</t>
  </si>
  <si>
    <t>Lobelot</t>
  </si>
  <si>
    <t>Chevin/Makeb/BBA</t>
  </si>
  <si>
    <t>Masked Lobel</t>
  </si>
  <si>
    <t>Star Cluster’s Nightlife packs</t>
  </si>
  <si>
    <t>Poison Lobel</t>
  </si>
  <si>
    <t>Pursuer’s Bounty packs</t>
  </si>
  <si>
    <t>Skull Faced Lobel</t>
  </si>
  <si>
    <t>Bloodhusk Lylek</t>
  </si>
  <si>
    <t>Shellshock (Rakghoul)</t>
  </si>
  <si>
    <t>Slateshard Lylek</t>
  </si>
  <si>
    <t>Venomcrest Lylek</t>
  </si>
  <si>
    <t>Arctic Manka Lynx</t>
  </si>
  <si>
    <t>Bestbuy</t>
  </si>
  <si>
    <t>Makrin Creeper Seedling</t>
  </si>
  <si>
    <t>ROTHC pre-order</t>
  </si>
  <si>
    <t>Aquatic Mewvorr</t>
  </si>
  <si>
    <t>Manaan FP</t>
  </si>
  <si>
    <t>Goldplate Mewvorr</t>
  </si>
  <si>
    <t>Tython/Korriban FPs</t>
  </si>
  <si>
    <t>Heartglow Mewvorr</t>
  </si>
  <si>
    <t>Prismatic Mewvorr</t>
  </si>
  <si>
    <t>Rakata Prime FP</t>
  </si>
  <si>
    <t>Cartel MJ-52 Miniprobe</t>
  </si>
  <si>
    <t>Constable’s Stronghold Pack</t>
  </si>
  <si>
    <t>CZ-P9 Miniprobe</t>
  </si>
  <si>
    <t>CZ-198 rep</t>
  </si>
  <si>
    <t>Imperial LE-34 Miniprobe</t>
  </si>
  <si>
    <t>Gatekeeper’s Stronghold Pack</t>
  </si>
  <si>
    <t>Low Atmosphere Miniprobe</t>
  </si>
  <si>
    <t>MCR-100 Miniprobe</t>
  </si>
  <si>
    <t>MCR-99 achievement</t>
  </si>
  <si>
    <t>Sub-zero Miniprobe</t>
  </si>
  <si>
    <t>Toxic Environment Miniprobe</t>
  </si>
  <si>
    <t>Model B28 Extinction-Class Bomber</t>
  </si>
  <si>
    <t>Model B4-D Legion</t>
  </si>
  <si>
    <t>Model B-5 Decimus</t>
  </si>
  <si>
    <t>Star Cluster’s Nightlife Pack</t>
  </si>
  <si>
    <t>Model D5-Mantis</t>
  </si>
  <si>
    <t>Model Defender</t>
  </si>
  <si>
    <t>Model Dominion Starfighter</t>
  </si>
  <si>
    <t>Model Ebon Hawk</t>
  </si>
  <si>
    <t>Model Flashfire</t>
  </si>
  <si>
    <t>Gamestop? (Nov 2013)</t>
  </si>
  <si>
    <t>Model FT-2 Quell</t>
  </si>
  <si>
    <t>Club Vertica’s Nightlife Pack</t>
  </si>
  <si>
    <t>Model FT-3C Imperium</t>
  </si>
  <si>
    <t>Model F-T6 Rycer</t>
  </si>
  <si>
    <t>Galactic Ace’s Starfighter Pack</t>
  </si>
  <si>
    <t>Model FT-6 Pike</t>
  </si>
  <si>
    <t>Amazon EU CC Card (Nov 2013)</t>
  </si>
  <si>
    <t>Model FT-7B Clarion</t>
  </si>
  <si>
    <t>Model FT-8 Star Guard</t>
  </si>
  <si>
    <t>Hotshot’s Starfighter Pack</t>
  </si>
  <si>
    <t>Model GSS-3 Mangler</t>
  </si>
  <si>
    <t>Target CC Card (Nov 2013)</t>
  </si>
  <si>
    <t>Model GSS-47 Jurgoran</t>
  </si>
  <si>
    <t>Acolyte’s Shadow Pack</t>
  </si>
  <si>
    <t>Model GSS-5C Dustmaker</t>
  </si>
  <si>
    <t>Dogfighter’s Starfighter Pack</t>
  </si>
  <si>
    <t>Model Harrower Battle Cruiser</t>
  </si>
  <si>
    <t>Model M-7 Razorwire</t>
  </si>
  <si>
    <t>Walmart CC card (Nov 2013)</t>
  </si>
  <si>
    <t>Model ML-39 Brute Patrol Ship</t>
  </si>
  <si>
    <t>Model Liberator Starfighter</t>
  </si>
  <si>
    <t>Model NovaDive</t>
  </si>
  <si>
    <t>Bestbuy physical CC card (Nov 2013)</t>
  </si>
  <si>
    <t>Model Rampart Mark Four</t>
  </si>
  <si>
    <t>Apprentice’s Shadow Pack</t>
  </si>
  <si>
    <t>Model Redeemer Starfighter</t>
  </si>
  <si>
    <t>Model S-12 Blackbolt</t>
  </si>
  <si>
    <t>Amazon 5500 Card (Nov 2013)</t>
  </si>
  <si>
    <t>Model S-13 Sting</t>
  </si>
  <si>
    <t>Amazon 2400 Card (Nov 2013)</t>
  </si>
  <si>
    <t>Model S-SC4 Bloodmark</t>
  </si>
  <si>
    <t>Model SGS-41B Comet Breaker</t>
  </si>
  <si>
    <t>Space Jockey’s Pack</t>
  </si>
  <si>
    <t>Pilgrim’s Shadow Pack</t>
  </si>
  <si>
    <t>Model SGS-S1 Condor</t>
  </si>
  <si>
    <t>Model Sledgehammer</t>
  </si>
  <si>
    <t>Model Spearpoint</t>
  </si>
  <si>
    <t>Seneschal’s Stronghold Pack</t>
  </si>
  <si>
    <t>Model Supremacy Starfighter</t>
  </si>
  <si>
    <t>Model Terminus Destroyer</t>
  </si>
  <si>
    <t>Model Thranta Corvette</t>
  </si>
  <si>
    <t>Model VX-5 Ricker</t>
  </si>
  <si>
    <t>Model X-70 Phantom</t>
  </si>
  <si>
    <t>Model XS Freighter</t>
  </si>
  <si>
    <t>Model (others)</t>
  </si>
  <si>
    <t>Mini Mogul OR-1</t>
  </si>
  <si>
    <t>Mini Mogul PU-1</t>
  </si>
  <si>
    <t>Model Blue Hutt Barge</t>
  </si>
  <si>
    <t>Model Experimental Sandcrawler</t>
  </si>
  <si>
    <t>Model Formal Balloon</t>
  </si>
  <si>
    <t>Model Red Hutt Barge</t>
  </si>
  <si>
    <t>Model Space Mining Droid</t>
  </si>
  <si>
    <t>KDY Reputation</t>
  </si>
  <si>
    <t>Model Sandcrawler</t>
  </si>
  <si>
    <t>Model Tatooine Balloon</t>
  </si>
  <si>
    <t>Carbonite-Frozen Kowakian Monkey-Lizard</t>
  </si>
  <si>
    <t>Cyborg Sablefur Kowakian Monkey-Lizard</t>
  </si>
  <si>
    <t>Shadow Pack Rep Vendor</t>
  </si>
  <si>
    <t>Flamehair Kowakian Monkey-Lizard</t>
  </si>
  <si>
    <t>Plaguetail Kowakian Monkey-Lizard</t>
  </si>
  <si>
    <t>Rakghoul Resurgence</t>
  </si>
  <si>
    <t>Ruddyscale Kowakian Monkey-Lizard</t>
  </si>
  <si>
    <t>Sablefur Kowakian Monkey-Lizard</t>
  </si>
  <si>
    <t>Zonian Monkey-Lizard</t>
  </si>
  <si>
    <t>Amazon 14500 Card (Sept 2014)</t>
  </si>
  <si>
    <t>Desert Nekarr Cat</t>
  </si>
  <si>
    <t>Forest Nekarr Cat</t>
  </si>
  <si>
    <t>EU Retailers</t>
  </si>
  <si>
    <t>Savanna Nekarr Cat</t>
  </si>
  <si>
    <t>Shadow Nekarr Cat</t>
  </si>
  <si>
    <t>Tundra Nekarr Cat</t>
  </si>
  <si>
    <t>Crested Orokeet</t>
  </si>
  <si>
    <t>Orokeet</t>
  </si>
  <si>
    <t>Unusual Eggs</t>
  </si>
  <si>
    <t>BOE*</t>
  </si>
  <si>
    <t>Orosquab</t>
  </si>
  <si>
    <t>Mysterious Eggs</t>
  </si>
  <si>
    <t>BL-N3 Power Droid</t>
  </si>
  <si>
    <t>CH-R1 Power Droid</t>
  </si>
  <si>
    <t>SP-R0 Power Droid</t>
  </si>
  <si>
    <t>ST-N3 Power Droid</t>
  </si>
  <si>
    <t>Contraband Pacts</t>
  </si>
  <si>
    <t>Etheral Rakling</t>
  </si>
  <si>
    <t>Halloween Cartel Market</t>
  </si>
  <si>
    <t>HM Lost Island/Kaon</t>
  </si>
  <si>
    <t>Phantasmal Rakling</t>
  </si>
  <si>
    <t>Juvenile Canyon Rancor</t>
  </si>
  <si>
    <t>Target CC Card (May 2015)</t>
  </si>
  <si>
    <t>Juvenile Irradiated Rancor</t>
  </si>
  <si>
    <t>Amazon 14500 Card (May 2015)</t>
  </si>
  <si>
    <t>Juvenile Mountain Rancor</t>
  </si>
  <si>
    <t>Amazon 5500 Card (May 2015)</t>
  </si>
  <si>
    <t>Juvenile Nocturnal Rancor</t>
  </si>
  <si>
    <t>Bestbuy CC Card (May 2015)</t>
  </si>
  <si>
    <t>Juvenile Tyrant Rancor</t>
  </si>
  <si>
    <t>Gamestop CC Card (May 2015)</t>
  </si>
  <si>
    <t>Juvenile Rancor</t>
  </si>
  <si>
    <t>Season One PvP (1150+)</t>
  </si>
  <si>
    <t>Juvenile War Rancor</t>
  </si>
  <si>
    <t>Amazon 2400 Card (May 2015)</t>
  </si>
  <si>
    <t>Frosted Raptor</t>
  </si>
  <si>
    <t>Green-Back Raptor</t>
  </si>
  <si>
    <t>Verdant Raptor</t>
  </si>
  <si>
    <t>Bog Skarkla</t>
  </si>
  <si>
    <t>Pilgrim Shadow Pack</t>
  </si>
  <si>
    <t>Sabertooth Skarkla</t>
  </si>
  <si>
    <t>Skarkla Hunter</t>
  </si>
  <si>
    <t>Plaguehorn Sleen</t>
  </si>
  <si>
    <t>Blood Hunt FP Drop</t>
  </si>
  <si>
    <t>Deepcrest Subteroth</t>
  </si>
  <si>
    <t>Nim Draxus</t>
  </si>
  <si>
    <t>Heliotropic Subteroth</t>
  </si>
  <si>
    <t>Subscriber promo May 2014</t>
  </si>
  <si>
    <t>Virusclaw Subteroth</t>
  </si>
  <si>
    <t>Taun Fawn</t>
  </si>
  <si>
    <t>Giveaway</t>
  </si>
  <si>
    <t>Taunlet</t>
  </si>
  <si>
    <t>Captured in Hoth</t>
  </si>
  <si>
    <t>Taunling</t>
  </si>
  <si>
    <t>Taunta</t>
  </si>
  <si>
    <t>Tauntaun Ram</t>
  </si>
  <si>
    <t>1.2 Promotion</t>
  </si>
  <si>
    <t>Terentatek Hatchling</t>
  </si>
  <si>
    <t>Deep Core’s Explorer Pack</t>
  </si>
  <si>
    <t>Arctic Thranta</t>
  </si>
  <si>
    <t>Coastal Thranta</t>
  </si>
  <si>
    <t>Scarab Underwalker</t>
  </si>
  <si>
    <t>Fire-Bellied Vrblet</t>
  </si>
  <si>
    <t>Golden-Skinned Vrblet</t>
  </si>
  <si>
    <t>Green Backed Vrblet</t>
  </si>
  <si>
    <t>Rusty Vrblet</t>
  </si>
  <si>
    <t>Cobalt Vrake</t>
  </si>
  <si>
    <t>Frosted Vrake</t>
  </si>
  <si>
    <t>Striped Vrake</t>
  </si>
  <si>
    <t xml:space="preserve">Wampa </t>
  </si>
  <si>
    <t>Hoth Wampa Cub</t>
  </si>
  <si>
    <t>Life Day Cartel Market</t>
  </si>
  <si>
    <t>Black Womp Wesel</t>
  </si>
  <si>
    <t>Brown Womp Weasel</t>
  </si>
  <si>
    <t>Infected Womp Weasel</t>
  </si>
  <si>
    <t>White Womp Weasel</t>
  </si>
  <si>
    <t>Deep Wriggler</t>
  </si>
  <si>
    <t>HM TFB</t>
  </si>
  <si>
    <t>Lunar Wriggler</t>
  </si>
  <si>
    <t>Stellar Wriggler</t>
  </si>
  <si>
    <t>Striated Wriggler</t>
  </si>
  <si>
    <t>Given to active subscribers on July 30, 2012 during the server mergers who transferred or were on a destination server. No longer obtainable</t>
  </si>
  <si>
    <t>Rewarded at end of Chevins Grand Acquisitions Race event back in August 2012.Random drop off mobs in Makeb/Oricon.</t>
  </si>
  <si>
    <t>Purchasable from PvP Vendor and also drops from Lucky the world boss in Corellia</t>
  </si>
  <si>
    <t>Deep Core/Core Worlds Explorer Pack</t>
  </si>
  <si>
    <t>Family</t>
  </si>
  <si>
    <t xml:space="preserve">Akk Dog </t>
  </si>
  <si>
    <t xml:space="preserve">Astromech Droid </t>
  </si>
  <si>
    <t xml:space="preserve">Blurrg </t>
  </si>
  <si>
    <t xml:space="preserve">Battledroid </t>
  </si>
  <si>
    <t xml:space="preserve">Bolraida </t>
  </si>
  <si>
    <t xml:space="preserve">Droid/Gree </t>
  </si>
  <si>
    <t xml:space="preserve">Drouk </t>
  </si>
  <si>
    <t xml:space="preserve">Exobar </t>
  </si>
  <si>
    <t xml:space="preserve">Flutterplume </t>
  </si>
  <si>
    <t xml:space="preserve">Ginx </t>
  </si>
  <si>
    <t xml:space="preserve">Gizka </t>
  </si>
  <si>
    <t xml:space="preserve">Grophet </t>
  </si>
  <si>
    <t xml:space="preserve">Horranth </t>
  </si>
  <si>
    <t xml:space="preserve">Hound </t>
  </si>
  <si>
    <t xml:space="preserve">Isotope-5 </t>
  </si>
  <si>
    <t xml:space="preserve">Kell Drake </t>
  </si>
  <si>
    <t xml:space="preserve">Larva </t>
  </si>
  <si>
    <t xml:space="preserve">Lisk </t>
  </si>
  <si>
    <t xml:space="preserve">Lizardbat </t>
  </si>
  <si>
    <t xml:space="preserve">Lobel </t>
  </si>
  <si>
    <t xml:space="preserve">Lylek </t>
  </si>
  <si>
    <t xml:space="preserve">Lynx </t>
  </si>
  <si>
    <t xml:space="preserve">Makrin </t>
  </si>
  <si>
    <t xml:space="preserve">Mewvorr </t>
  </si>
  <si>
    <t xml:space="preserve">Miniprobe </t>
  </si>
  <si>
    <t xml:space="preserve">Model Starfighter/Starship </t>
  </si>
  <si>
    <t xml:space="preserve">Monkey-Lizard </t>
  </si>
  <si>
    <t xml:space="preserve">Nekarr Cat </t>
  </si>
  <si>
    <t xml:space="preserve">Orobird </t>
  </si>
  <si>
    <t xml:space="preserve">Power Droid </t>
  </si>
  <si>
    <t xml:space="preserve">Rakling </t>
  </si>
  <si>
    <t xml:space="preserve">Rancor </t>
  </si>
  <si>
    <t xml:space="preserve">Raptor </t>
  </si>
  <si>
    <t xml:space="preserve">Reek </t>
  </si>
  <si>
    <t xml:space="preserve">Skarla </t>
  </si>
  <si>
    <t xml:space="preserve">Sleen </t>
  </si>
  <si>
    <t xml:space="preserve">Stoneray </t>
  </si>
  <si>
    <t xml:space="preserve">Subteroth </t>
  </si>
  <si>
    <t xml:space="preserve">Tauntaun </t>
  </si>
  <si>
    <t xml:space="preserve">Thranta </t>
  </si>
  <si>
    <t xml:space="preserve">Underwalker </t>
  </si>
  <si>
    <t xml:space="preserve">Vrblet  </t>
  </si>
  <si>
    <t xml:space="preserve">Womp Weasel </t>
  </si>
  <si>
    <t xml:space="preserve">Wriggler </t>
  </si>
  <si>
    <t>Release</t>
  </si>
  <si>
    <t>Freelancer/Contractor’s Bounty Packs</t>
  </si>
  <si>
    <t>Given out to subscribers on May 4, 2015</t>
  </si>
  <si>
    <t>Given out in Cantina Tours (2014)</t>
  </si>
  <si>
    <t>Given out to Subscribers as part of May 4, 2014 promotion</t>
  </si>
  <si>
    <t>Cartel Market – 280 CC</t>
  </si>
  <si>
    <t>Random drop from Club Vertica’s Nightlife Pack</t>
  </si>
  <si>
    <t>Random drop from Blockade Runner’s Cartel Packs</t>
  </si>
  <si>
    <t>Random drop from Opportunist’s Bounty Pack</t>
  </si>
  <si>
    <t>Random drop from Regulator/Enforcer’s Contraband Pack</t>
  </si>
  <si>
    <r>
      <t xml:space="preserve">Amazon.com Cartel Coin Cards if purchased before Nov 12, 2013. </t>
    </r>
    <r>
      <rPr>
        <b/>
        <sz val="11"/>
        <color theme="1"/>
        <rFont val="Calibri"/>
        <family val="2"/>
        <scheme val="minor"/>
      </rPr>
      <t>No longer available.</t>
    </r>
  </si>
  <si>
    <t>Refer a Friend – Rewarded for referring 4 friends.</t>
  </si>
  <si>
    <t>Refer a Friend – Rewarded for referring 3 friends.</t>
  </si>
  <si>
    <t>Corporate Communication Macrobinocular mission in CZ-198, see this guide</t>
  </si>
  <si>
    <t>Refer a Friend – Rewarded for referring 5 friends.</t>
  </si>
  <si>
    <t>Refer a Friend reward – Rewarded for referring 2 friends. .</t>
  </si>
  <si>
    <t>Rewarded to subscribers as part of the Join the Battle rewards on October 29, 2013</t>
  </si>
  <si>
    <t>Chance to drop from the Ancient Gree Destroyer/Ancient Gree Defender, the bonus boss for [PvP] Data Retrieval/Data Recollection. Also chance to drop from Xenoanalyst boss.  'Requires Friend standing with the Gree Enclave to use.</t>
  </si>
  <si>
    <t>Mission reward from The Ancient Gree Relay quest during the Gree event. Requires Friend standing with the Gree Enclave to use.</t>
  </si>
  <si>
    <t>EA F2P games cross-promotion – rewarded to players of Lord of Ultima who created a SWTOR account by April 1, 2013.</t>
  </si>
  <si>
    <t>EA F2P games cross-promotion – rewarded to players of Need for Speed World who created a SWTOR account by April 1, 2013.</t>
  </si>
  <si>
    <t>Pets</t>
  </si>
  <si>
    <t>Last Updated</t>
  </si>
  <si>
    <t>Bounty Broker’s Association Reputation (Legend + 750k credits)</t>
  </si>
  <si>
    <t>Festival of Splendor vendor – 5 Golden Certificates</t>
  </si>
  <si>
    <t>Gree Reputation vendor for 50k, requires Newcomer standing with Gree Enclave to use.</t>
  </si>
  <si>
    <t>Purchased for 25k credits from the CE vendor in the middle of fleet</t>
  </si>
  <si>
    <t>Purchased for 25k credits from Dark side vendor on the fleet. Requires Dark Side III to purchase.</t>
  </si>
  <si>
    <t>Purchased for 25k credits from the Lightside Vendor on the fleet. Requires Lightside III to acquire but no restrictions on usage</t>
  </si>
  <si>
    <t>Chance to drop from Karagga the Unyielding in storymode or hardmode Karagga’s Palace and also all bosses in Nightmare Karagga’s Palace</t>
  </si>
  <si>
    <t>Purchased from the Gree reputation vendor during the Gree event. Requires Legend standing with the Gree enclave. Can be used in conjunction with most other pets except for the model starships and the Gree Data Core.</t>
  </si>
  <si>
    <t>Pet given to Collector’s Edition players</t>
  </si>
  <si>
    <t>Purchased from the security key vendor on the fleet for 25k</t>
  </si>
  <si>
    <t>Purchased from social vendors on Hoth and Belsavis. Requires Social VII to use</t>
  </si>
  <si>
    <t>Purchased from the Section X reputation vendors. Requires Friend standing with the Empire/Republic equivalents to use.</t>
  </si>
  <si>
    <t>Purchased from the Oricon reputation vendor. Requires Newcomer standing and 50 credits.</t>
  </si>
  <si>
    <t>Guaranteed drop off Dreadtooth, Section X World Boss if killed at 10 stacks. Can also have a lower chance to drop at 5 stacks.  Requires Champion standing with the Empire/Republic equivalents to use.</t>
  </si>
  <si>
    <t>Walmart Cartel Coin Cards. See this post for more info</t>
  </si>
  <si>
    <t>Random drop from Skip Tracer’s Cartel packs</t>
  </si>
  <si>
    <t>Random drop from Crime Lord/Black Market Cartel Packs</t>
  </si>
  <si>
    <t>Drop from Tracker’s Bounty Pack</t>
  </si>
  <si>
    <t>Drop from Opportunist’s Bounty Pack</t>
  </si>
  <si>
    <t>Rishi Reputation Vendor (Newcomer)</t>
  </si>
  <si>
    <t>Direct Purchase on Cartel Market for 240 CC</t>
  </si>
  <si>
    <t>Random drop from Space Pirate Cartel Pack</t>
  </si>
  <si>
    <t>Battle of Rishi (tactical mode) last boss</t>
  </si>
  <si>
    <t>Random drop from Supreme Mogul’s Contraband Pack</t>
  </si>
  <si>
    <t>Random drop from last boss  in Hardmode/Nightmare Scum and Villainy operation</t>
  </si>
  <si>
    <t>Purchased from the BBA reputation vendor, requires Hero standing</t>
  </si>
  <si>
    <t>Drop from Dread Master Brontes in Hardmode Dread Fortress</t>
  </si>
  <si>
    <t>Random drop from Space Pirate Cartel Packs</t>
  </si>
  <si>
    <t>Gamestop 2400 CC Cartel Coin cards</t>
  </si>
  <si>
    <t>Rewarded at end of Chevins Grand Acquisitions Race event back in August 2012. Can also be obtained from artifact boxes purchased for planetary commendations from the Makeb vendor or as a random drop in Makeb.</t>
  </si>
  <si>
    <t>Contractor/Freelancer’s Bounty Packs</t>
  </si>
  <si>
    <t>Drop from Shellshock in Alderaan during Rakghoul Resurgence</t>
  </si>
  <si>
    <t>Regulator/Enforcer Contraband packs</t>
  </si>
  <si>
    <t>Bestbuy 2400 CC Cartel Coin cards</t>
  </si>
  <si>
    <t>Given to players who pre-ordered Rise of the Hutt Cartel digital expansion</t>
  </si>
  <si>
    <t>Rare drop from last boss of Manaan Flashpoint</t>
  </si>
  <si>
    <t>Rare drop from bosses in Korriban Incursion/Attack on Tython</t>
  </si>
  <si>
    <t>Last boss of Rakata Prime FP</t>
  </si>
  <si>
    <t>CZ-198 reputation vendor. Requires Friend reputation and 50k credits</t>
  </si>
  <si>
    <t>Acquired as a reward for MCR-99 droid achievement</t>
  </si>
  <si>
    <t>Random drop from Space Pirate’s Cartel Packs</t>
  </si>
  <si>
    <t>Drop from Archon’s Contraband Pack</t>
  </si>
  <si>
    <t>Drop from Constable’s Stronghold Pack</t>
  </si>
  <si>
    <t>Drop from Star Cluster’s Nightlife Pack</t>
  </si>
  <si>
    <t>Drop from Freelancer/Contractor’s Bounty Packs</t>
  </si>
  <si>
    <t>Gamestop Cartel Coin Cards</t>
  </si>
  <si>
    <t>Drop from Galactic Ace’s Starfighter Pack</t>
  </si>
  <si>
    <t>Amazon EU Cartel Coin card</t>
  </si>
  <si>
    <t>Drop from Wingman/Dogfighter’s Starfighter Pack</t>
  </si>
  <si>
    <t>Walmart physical Cartel Coin card</t>
  </si>
  <si>
    <t>Bestbuy physical cartel coin cards</t>
  </si>
  <si>
    <t>Amazon 5500 CC Cartel Coin cards starting on Nov 12, 2013</t>
  </si>
  <si>
    <t>Amazon 2400 CC Cartel Coin cards starting on Nov 12, 2013</t>
  </si>
  <si>
    <t>Random drop from Space Pirate’s Cartel packs</t>
  </si>
  <si>
    <t>Random drop from Supreme Mogul’s Contraband pack</t>
  </si>
  <si>
    <t>Random drop from Regulator/Enforcer’s Contraband Packs</t>
  </si>
  <si>
    <t>Random drop from Vice Commandant’s Contraband Pack</t>
  </si>
  <si>
    <t>KDY Reputation vendor, Hero reputation. 4 KDY Construction Kits</t>
  </si>
  <si>
    <t>Purchased from Jeelvic during Rakghoul Resurgence, requires Legend standing with THORN</t>
  </si>
  <si>
    <t>14500 CC Amazon Card</t>
  </si>
  <si>
    <t>European 2400 CC cartel coin retailers</t>
  </si>
  <si>
    <t>Random drop from Space Pirate’s Cartel pack</t>
  </si>
  <si>
    <t>Was part of Bestbuy Cartel Coin cards for a while before being pulled</t>
  </si>
  <si>
    <t>Hatched from unusual eggs found in Alderaan, Balmorra, and Taris. See this guide on how to find these eggs and hatch them. Alternatively, unusual eggs can be brought cheaply on the GTN.</t>
  </si>
  <si>
    <t>Hatched from Mysterious Egg dropped from bosses in hardmode Lost Island. See here for hatching process.  'The Mysterious Egg is tradeable and can be brought on the GTN</t>
  </si>
  <si>
    <t>Random drop from Archon’s Contraband Pack</t>
  </si>
  <si>
    <t>Random drop from Regulator/Enforcer’s Contraband packs</t>
  </si>
  <si>
    <t>Brought from Jeelvic during Rakghoul Resurgence, requires 4 Rakghoul DNA Canisters and Champion standing</t>
  </si>
  <si>
    <t>Tunnel Lurker rare drop during Rakghoul Resurgence</t>
  </si>
  <si>
    <t>Halloween 2014 Cartel Market – 140 CC</t>
  </si>
  <si>
    <t>Fungus Rakghouls rare drop during Rakghoul Resurgence</t>
  </si>
  <si>
    <t>Brought from Jeelvic during Rakghoul Resurgence, Newcomer Standing, 4 Rakghoul DNA Canisters.</t>
  </si>
  <si>
    <t>Rare drop from bosses in hardmode Lost Island or secret boss in Kaon Under Siege (both storymode/hardmode) during Rakghoul Resurgence</t>
  </si>
  <si>
    <t>Rare drop from Frenzied Plaguebearer during Rakghoul Resurgence</t>
  </si>
  <si>
    <t>The Eyeless rare drop during Rakghoul Resurgence</t>
  </si>
  <si>
    <t>Dropped from Plaguehorn in Tatooine during Rakghoul Resurgence in Tatooine</t>
  </si>
  <si>
    <t>Rakghoul Resurgence – Corellia world boss</t>
  </si>
  <si>
    <t>Uncommon drop from NiM Draxus</t>
  </si>
  <si>
    <t>Given out at Pax East, various fansites, and community cantina tours.</t>
  </si>
  <si>
    <t>Acquired at Hoth by using Ice Scrabbler Jerky and NVSCSS, see this guide for acquisition.</t>
  </si>
  <si>
    <t>Rare drop from Gargath, a world boss on Hoth via the Exotic Animal Crate</t>
  </si>
  <si>
    <t>Sold at the Collector’s Edition in the middle of the fleet for 200k</t>
  </si>
  <si>
    <t>Given to subscribers who are subscribed during April, 2012.</t>
  </si>
  <si>
    <t>Guaranteed drop from Revanite Captain in Yavin 4</t>
  </si>
  <si>
    <t>Cartel Market, Life Day 2014 – 200 CC</t>
  </si>
  <si>
    <t>Skip Tracer’s Cartel packs</t>
  </si>
  <si>
    <t>Cartel Market for 120 CC for a limited time</t>
  </si>
  <si>
    <t>Space Pirate Cartel pack</t>
  </si>
  <si>
    <t>Social Vendor</t>
  </si>
  <si>
    <t>Base</t>
  </si>
  <si>
    <t>What</t>
  </si>
  <si>
    <t>Plant</t>
  </si>
  <si>
    <t>NPC</t>
  </si>
  <si>
    <t>Hailstorm outfit</t>
  </si>
  <si>
    <t>Czerka Eye</t>
  </si>
  <si>
    <t>Orlean Flurry</t>
  </si>
  <si>
    <t>The Fallen Dreadnought</t>
  </si>
  <si>
    <t>1048,130</t>
  </si>
  <si>
    <t>Conflagration</t>
  </si>
  <si>
    <t>32,-899</t>
  </si>
  <si>
    <t>fight Thanaton</t>
  </si>
  <si>
    <t>Spending for Rank-1 till level 40 is the most cost effient method…just takes forever</t>
  </si>
  <si>
    <t>Purples</t>
  </si>
  <si>
    <t xml:space="preserve">Blues </t>
  </si>
  <si>
    <t xml:space="preserve">Greens </t>
  </si>
  <si>
    <t>Odessen gifts are worth more rep</t>
  </si>
  <si>
    <t>40-50</t>
  </si>
  <si>
    <t>are the same</t>
  </si>
  <si>
    <t>20-30</t>
  </si>
  <si>
    <t>Blue &amp; Purple from Fleet NPC, not Odessen NPC    spend for Rank-2 greens @ 600 credit gifts.  Don't spend cyrstals</t>
  </si>
  <si>
    <t>Level 1-20</t>
  </si>
  <si>
    <t>Favorite</t>
  </si>
  <si>
    <t>Indifferent</t>
  </si>
  <si>
    <t>Love</t>
  </si>
  <si>
    <t>Alliance Recruit</t>
  </si>
  <si>
    <t>Companions: Jedi Consular</t>
  </si>
  <si>
    <t>Like</t>
  </si>
  <si>
    <t>Companions: Trooper</t>
  </si>
  <si>
    <t>Yuun</t>
  </si>
  <si>
    <t>Companions: Sith Inquisitor</t>
  </si>
  <si>
    <t>Droids</t>
  </si>
  <si>
    <t>War Droid</t>
  </si>
  <si>
    <t>Unavailable Companions</t>
  </si>
  <si>
    <t>Companions: Sith Warrior</t>
  </si>
  <si>
    <t>Other Followers</t>
  </si>
  <si>
    <t>Veeroa Denz</t>
  </si>
  <si>
    <t>Companions: Imperial Agent</t>
  </si>
  <si>
    <t>Vector Hyllus</t>
  </si>
  <si>
    <t>Former Companion</t>
  </si>
  <si>
    <t>Companions: Bounty Hunter</t>
  </si>
  <si>
    <t>Main Characters</t>
  </si>
  <si>
    <t>Companions: Jedi Knight</t>
  </si>
  <si>
    <t>Senya Tirall</t>
  </si>
  <si>
    <t>SCORPIO</t>
  </si>
  <si>
    <t>Alliance Specialists</t>
  </si>
  <si>
    <t>Rokuss</t>
  </si>
  <si>
    <t>Companions: Smuggler</t>
  </si>
  <si>
    <t>Probe Droid</t>
  </si>
  <si>
    <t>Creatures</t>
  </si>
  <si>
    <t>Languss "Guss" Tuno</t>
  </si>
  <si>
    <t>Koth Vortena</t>
  </si>
  <si>
    <t>K'krohl</t>
  </si>
  <si>
    <t>Kaliyo Djannis</t>
  </si>
  <si>
    <t>Other Contacts</t>
  </si>
  <si>
    <t>Isaac</t>
  </si>
  <si>
    <t>HK-55</t>
  </si>
  <si>
    <t>Hemdil Tre</t>
  </si>
  <si>
    <t>Ensign Raina Temple</t>
  </si>
  <si>
    <t>Eckard Lokin</t>
  </si>
  <si>
    <t>Choza Raabat</t>
  </si>
  <si>
    <t>Bey'wan Aygo</t>
  </si>
  <si>
    <t>Akghal Usar</t>
  </si>
  <si>
    <t>"Deadeye" Leyta</t>
  </si>
  <si>
    <t>Weapon</t>
  </si>
  <si>
    <t>Underworld Good</t>
  </si>
  <si>
    <t>Trophy</t>
  </si>
  <si>
    <t>Technology</t>
  </si>
  <si>
    <t>Republic Memorabilia</t>
  </si>
  <si>
    <t>Military Gear</t>
  </si>
  <si>
    <t>Maintenance</t>
  </si>
  <si>
    <t>Luxury</t>
  </si>
  <si>
    <t>Imperial Memorabilia</t>
  </si>
  <si>
    <t>Delicacies</t>
  </si>
  <si>
    <t>Cultural Artifact</t>
  </si>
  <si>
    <t>Courting</t>
  </si>
  <si>
    <t>Influence Cap</t>
  </si>
  <si>
    <t>Max Influence Tier</t>
  </si>
  <si>
    <t>4.0 Category</t>
  </si>
  <si>
    <t>Initial Category</t>
  </si>
  <si>
    <t>This shows changes for Patch 4.0</t>
  </si>
  <si>
    <t>Prison Break</t>
  </si>
  <si>
    <t>Minimum Security Section: Vault 66</t>
  </si>
  <si>
    <t>Box in room, bottom shelf</t>
  </si>
  <si>
    <t>Mother</t>
  </si>
  <si>
    <t>591,-2769</t>
  </si>
  <si>
    <t>Use the Mother Machine</t>
  </si>
  <si>
    <t>The Tomb: Vault of the Mother machine</t>
  </si>
  <si>
    <t>Visons and Visionaries</t>
  </si>
  <si>
    <t>Mind Healers Grove</t>
  </si>
  <si>
    <t>-1462,-153</t>
  </si>
  <si>
    <t xml:space="preserve">finsh dream-walking </t>
  </si>
  <si>
    <t>The Dark Heart: Ritual Site</t>
  </si>
  <si>
    <t>The Ritual</t>
  </si>
  <si>
    <t>Perform ritual</t>
  </si>
  <si>
    <t>2366,-165</t>
  </si>
  <si>
    <t>Testing</t>
  </si>
  <si>
    <t>-266,-95</t>
  </si>
  <si>
    <t>The Doombringer</t>
  </si>
  <si>
    <t>99,-108</t>
  </si>
  <si>
    <t>Complete the test</t>
  </si>
  <si>
    <t>3031,-1209</t>
  </si>
  <si>
    <t>Fight Him</t>
  </si>
  <si>
    <t>Incorporation Islands: Island Outpost</t>
  </si>
  <si>
    <t>-2808,3752</t>
  </si>
  <si>
    <t xml:space="preserve">enter </t>
  </si>
  <si>
    <t>Fatal Blow</t>
  </si>
  <si>
    <t>1738,-2656</t>
  </si>
  <si>
    <t>up turbo lift in ICC.  Exit area</t>
  </si>
  <si>
    <t>-464,32</t>
  </si>
  <si>
    <t>Defeat Thanaton, join Council</t>
  </si>
  <si>
    <t>-52,-861</t>
  </si>
  <si>
    <t>Engineering Deck</t>
  </si>
  <si>
    <t>Chp 7, the Lady of Sorrows</t>
  </si>
  <si>
    <t>Darth Malgus Space Station</t>
  </si>
  <si>
    <t>Rep Vendor</t>
  </si>
  <si>
    <t>Core Miners outfit</t>
  </si>
  <si>
    <t>Makeb Assault outfit</t>
  </si>
  <si>
    <t>for Imperial…..'Corellia: 'Kill strong jedis in Govt District, Captiol Square</t>
  </si>
  <si>
    <t>what i did, i click on both panels on 1st level and then went to the panels directly above the 1st level panels. Alarms will sound and u Have to kill the protector droids that show up.</t>
  </si>
  <si>
    <t>bring your healer, prototype is05 droid packs a good punch.</t>
  </si>
  <si>
    <r>
      <t>if u do it correctly, lava will fall on him</t>
    </r>
    <r>
      <rPr>
        <sz val="11"/>
        <color theme="1"/>
        <rFont val="Calibri"/>
        <family val="2"/>
        <scheme val="minor"/>
      </rPr>
      <t>. Then repeat until dead.</t>
    </r>
  </si>
  <si>
    <t>before each panel, stop a good distance, the diameter of his red ray attack. Once it highlights where u are, run to the panel and click on it.</t>
  </si>
  <si>
    <t>I let the bunker's defense systems attack the big droid. I just ran around dodging the red rays, clicking on control panels, and killing the small protector droids that show up</t>
  </si>
  <si>
    <t>Makeb:  Stealing Thunder</t>
  </si>
  <si>
    <t>Converstation w/him</t>
  </si>
  <si>
    <t>Descent into the Core</t>
  </si>
  <si>
    <t>Main ring, mission departures</t>
  </si>
  <si>
    <t>4603,4694</t>
  </si>
  <si>
    <t>After Makeb, go here</t>
  </si>
  <si>
    <t>4562,4646</t>
  </si>
  <si>
    <t>Lord Mathiren</t>
  </si>
  <si>
    <t>Vendor</t>
  </si>
  <si>
    <t>2763,4763</t>
  </si>
  <si>
    <t>Imp Spacedock</t>
  </si>
  <si>
    <t>Imperial</t>
  </si>
  <si>
    <t>Flashpoint Vendor</t>
  </si>
  <si>
    <t>Tattered Mystic outfit</t>
  </si>
  <si>
    <t>Tattered Ritulistic outfit</t>
  </si>
  <si>
    <t>Departures Elevator</t>
  </si>
  <si>
    <t>Camp</t>
  </si>
  <si>
    <t>Dread Host outfit</t>
  </si>
  <si>
    <t>Hallowed Gothic outfit</t>
  </si>
  <si>
    <t>Have initial coverstation</t>
  </si>
  <si>
    <t>Soiree</t>
  </si>
  <si>
    <t>-423,658</t>
  </si>
  <si>
    <t>Finish Mission</t>
  </si>
  <si>
    <t>A slight lean</t>
  </si>
  <si>
    <t>-748,504</t>
  </si>
  <si>
    <t>Friends in Common</t>
  </si>
  <si>
    <t>-484,504</t>
  </si>
  <si>
    <t>Subtle Sabotage</t>
  </si>
  <si>
    <t>Energy</t>
  </si>
  <si>
    <t>Economies of Scale</t>
  </si>
  <si>
    <t>Change of Plans</t>
  </si>
  <si>
    <t>-422,658</t>
  </si>
  <si>
    <t>-797,502</t>
  </si>
  <si>
    <t>Nothing is ever easy</t>
  </si>
  <si>
    <t>Destroy the Enemy</t>
  </si>
  <si>
    <t>0,-12</t>
  </si>
  <si>
    <t>Fillarik Arms &amp; Demolitions, Lvl 2</t>
  </si>
  <si>
    <t>Be the Enemy</t>
  </si>
  <si>
    <t>-250,1109</t>
  </si>
  <si>
    <t>Have initial converstation</t>
  </si>
  <si>
    <t>Sundari Flatlands: Imp Vehicle Hanger Lvl 2</t>
  </si>
  <si>
    <t>The Governor's Call</t>
  </si>
  <si>
    <t>864,1505</t>
  </si>
  <si>
    <t>Uncovering Old Grudges</t>
  </si>
  <si>
    <t>-77,-905</t>
  </si>
  <si>
    <t>Finsih mission</t>
  </si>
  <si>
    <t>Imperial Intelligence Headquarters</t>
  </si>
  <si>
    <t>Cleaning up the Mess</t>
  </si>
  <si>
    <t>122,-834</t>
  </si>
  <si>
    <t>-336,1116</t>
  </si>
  <si>
    <t>Vaiken Spacedock</t>
  </si>
  <si>
    <t>Liquidation</t>
  </si>
  <si>
    <t>Complete Mission, end of Nar Shadda</t>
  </si>
  <si>
    <t>Corellian Sector: Exchange Soldier Factory</t>
  </si>
  <si>
    <t>datapad on shelf of wall</t>
  </si>
  <si>
    <t>Shadow Town: High Profile Ward</t>
  </si>
  <si>
    <t>Closing the Deal</t>
  </si>
  <si>
    <t>2241,3310</t>
  </si>
  <si>
    <t>Dune Sea: Ten Thousand Grains</t>
  </si>
  <si>
    <t>The Assassin's Fortress</t>
  </si>
  <si>
    <t>-2374,-2144</t>
  </si>
  <si>
    <t>After fight, after converstation</t>
  </si>
  <si>
    <t>The Spy Dance</t>
  </si>
  <si>
    <t>Arrive, take mission</t>
  </si>
  <si>
    <t>Legacy Vendor</t>
  </si>
  <si>
    <t>Agent Heshtra</t>
  </si>
  <si>
    <t>Agents Exalted outfit</t>
  </si>
  <si>
    <t>Agents Renowned outfit</t>
  </si>
  <si>
    <t>Nandrobarr Korzod</t>
  </si>
  <si>
    <t>Hunters Exalted outfit</t>
  </si>
  <si>
    <t>Hunters Renowned outfit</t>
  </si>
  <si>
    <t>Lord Cherkolotar</t>
  </si>
  <si>
    <t>Juggernauts Renowned outfit</t>
  </si>
  <si>
    <t>Lord Abryl</t>
  </si>
  <si>
    <t>Inquisitors Renowned outfit</t>
  </si>
  <si>
    <t>Major Kahyin</t>
  </si>
  <si>
    <t>Cantina</t>
  </si>
  <si>
    <t>Formal outfit</t>
  </si>
  <si>
    <t>Elegant outfit</t>
  </si>
  <si>
    <t>Jin-Olori</t>
  </si>
  <si>
    <t>Balmorran Resistance outfit</t>
  </si>
  <si>
    <t>Capt Raya Haedele</t>
  </si>
  <si>
    <t>GIS in Upper Promenade</t>
  </si>
  <si>
    <t>THORN Dark Vector outfit</t>
  </si>
  <si>
    <t>THRON Epicenter outfit</t>
  </si>
  <si>
    <t>Arnell Hyland</t>
  </si>
  <si>
    <t>GIS Infiltration Outfit</t>
  </si>
  <si>
    <t>GIS Tactical Assault Outfit</t>
  </si>
  <si>
    <t>Gandra</t>
  </si>
  <si>
    <t>Sippery Slope Cantina</t>
  </si>
  <si>
    <t>Slave Girl Outfit</t>
  </si>
  <si>
    <t>Casino Prize Vendor</t>
  </si>
  <si>
    <t>Noota Ropal</t>
  </si>
  <si>
    <t>Kinpin Outfit</t>
  </si>
  <si>
    <t>Nozabuiba</t>
  </si>
  <si>
    <t>Siltshift Cantina</t>
  </si>
  <si>
    <t>Sand People Outfit</t>
  </si>
  <si>
    <t>Melos</t>
  </si>
  <si>
    <t>House Thul Cantina</t>
  </si>
  <si>
    <t>Ulgo Noble Outfit</t>
  </si>
  <si>
    <t>Need to get =</t>
  </si>
  <si>
    <t>The Wilds  (and on Korriban)</t>
  </si>
  <si>
    <t>The Wilds   (and on Dromund Kaas)</t>
  </si>
  <si>
    <t>Willpower,  Up stairs in Castle</t>
  </si>
  <si>
    <t>The Assassin's Prize</t>
  </si>
  <si>
    <t>415,-1657</t>
  </si>
  <si>
    <t>Kaamos Territory: Oroboro Killik Caverns</t>
  </si>
  <si>
    <t>The Fall of House Cortess</t>
  </si>
  <si>
    <t>From Upper Industrial Sector… Imp Agent Phase</t>
  </si>
  <si>
    <t>access to DROID FACTORY ELEVATOR</t>
  </si>
  <si>
    <t>leads to</t>
  </si>
  <si>
    <t>Imperial Droid Factory</t>
  </si>
  <si>
    <t>-2281,2851</t>
  </si>
  <si>
    <t>Rakghouls on Tatooine</t>
  </si>
  <si>
    <t>Sinking City: Hospital</t>
  </si>
  <si>
    <t>-57,467</t>
  </si>
  <si>
    <t>Thieves and Liars</t>
  </si>
  <si>
    <t>Brell Sediment: Toxic Lake Garrison</t>
  </si>
  <si>
    <t>The Mind Trap</t>
  </si>
  <si>
    <t>78,-934</t>
  </si>
  <si>
    <t>Complete hacking 3 archives</t>
  </si>
  <si>
    <t>take Planet arc-mission</t>
  </si>
  <si>
    <t>Selanno</t>
  </si>
  <si>
    <t>Imperial Base, tent</t>
  </si>
  <si>
    <t>Gloves</t>
  </si>
  <si>
    <t>Specialty Goods</t>
  </si>
  <si>
    <t>Saka'Tsesh</t>
  </si>
  <si>
    <t>Hutt Cartel Outfit</t>
  </si>
  <si>
    <t>Grady</t>
  </si>
  <si>
    <t>Frigid Expedition</t>
  </si>
  <si>
    <t>-2911,2060</t>
  </si>
  <si>
    <t>Icefall Plains: Chiss Zero Station</t>
  </si>
  <si>
    <t>3495,2336</t>
  </si>
  <si>
    <t>Assult on the Starbreeze</t>
  </si>
  <si>
    <t>Starship Graveyard: Coldstone Canyon</t>
  </si>
  <si>
    <t>Entrance @ 214,-144. Defeat Master Sav</t>
  </si>
  <si>
    <t>The shadow Arsenal</t>
  </si>
  <si>
    <t>The Shadow Arsenal Facility</t>
  </si>
  <si>
    <t>158,-609</t>
  </si>
  <si>
    <t>The Hidden Throne</t>
  </si>
  <si>
    <t>133,-874</t>
  </si>
  <si>
    <t>Lt. Torewald</t>
  </si>
  <si>
    <t>Leggings</t>
  </si>
  <si>
    <t>Venerable outfit</t>
  </si>
  <si>
    <t>Gang Leader Troughlyn</t>
  </si>
  <si>
    <t>Prisoners outfit</t>
  </si>
  <si>
    <t>Heist</t>
  </si>
  <si>
    <t>230,-2051</t>
  </si>
  <si>
    <t>The Tomb: Megasecurity Ward 23</t>
  </si>
  <si>
    <t>223,-2073</t>
  </si>
  <si>
    <t>Resusitate Scorpio</t>
  </si>
  <si>
    <t>updated</t>
  </si>
  <si>
    <t>Terror in the Flesh/Heist</t>
  </si>
  <si>
    <t>Tal-Na</t>
  </si>
  <si>
    <t>Voss Ambassador outfit</t>
  </si>
  <si>
    <t>Sahrannah</t>
  </si>
  <si>
    <t>Voss Mystic outfit</t>
  </si>
  <si>
    <t>Paying Respects</t>
  </si>
  <si>
    <t>Voss-Ka: Judical Quarter</t>
  </si>
  <si>
    <t>144,-332</t>
  </si>
  <si>
    <t>The Prophecy of the shining man</t>
  </si>
  <si>
    <t>Dark Heart: Chamber of Ashes</t>
  </si>
  <si>
    <t>Dark Heart: Ancient Hells</t>
  </si>
  <si>
    <t>2800,-204</t>
  </si>
  <si>
    <t>Government District: Sewer Access</t>
  </si>
  <si>
    <t>Armageddon</t>
  </si>
  <si>
    <t>3120,-1620</t>
  </si>
  <si>
    <t>The Star Chamber</t>
  </si>
  <si>
    <t>5,-39</t>
  </si>
  <si>
    <t>Yellow matrix shard, inside building</t>
  </si>
  <si>
    <t>Martial Law / Shoring Up Defenses</t>
  </si>
  <si>
    <t>-3253,-153</t>
  </si>
  <si>
    <t>pick up "The Lurker" mission from Capt Hanthor</t>
  </si>
  <si>
    <t>684,-22</t>
  </si>
  <si>
    <t>Ordinance Acquistion Officer</t>
  </si>
  <si>
    <t>Czerka Executive outfit</t>
  </si>
  <si>
    <t>Czerka Security outfit</t>
  </si>
  <si>
    <t>Office Terminal 1-A</t>
  </si>
  <si>
    <t>Finish conversation</t>
  </si>
  <si>
    <t>Barleos Choid</t>
  </si>
  <si>
    <t>Darth Marr's Flagship</t>
  </si>
  <si>
    <t>KOTFE Chapter 1</t>
  </si>
  <si>
    <t>84,55</t>
  </si>
  <si>
    <t xml:space="preserve"> -1028,-465</t>
  </si>
  <si>
    <t>Finish Arc 1</t>
  </si>
  <si>
    <t>Wild Space</t>
  </si>
  <si>
    <t>KOTFE Chapter 2</t>
  </si>
  <si>
    <t>When Valkorian stops talking</t>
  </si>
  <si>
    <t>-12,29</t>
  </si>
  <si>
    <t>Finsh Arc 2</t>
  </si>
  <si>
    <t>Face off with the knights</t>
  </si>
  <si>
    <t>KOTFE Chapter 3</t>
  </si>
  <si>
    <t>87,413</t>
  </si>
  <si>
    <t>Extraction Point</t>
  </si>
  <si>
    <t>KOTFE Chapter 4</t>
  </si>
  <si>
    <t>The Endless Swamps</t>
  </si>
  <si>
    <t>travel near</t>
  </si>
  <si>
    <t>Endless Swamp</t>
  </si>
  <si>
    <t>3484,-499</t>
  </si>
  <si>
    <t>Gravestone - Command Deck</t>
  </si>
  <si>
    <t>4479,-372</t>
  </si>
  <si>
    <t>Southern Grove</t>
  </si>
  <si>
    <t>3407,-283</t>
  </si>
  <si>
    <t>KOTFE Chapter 5</t>
  </si>
  <si>
    <t>Koths Crew</t>
  </si>
  <si>
    <t>Asylum Docks</t>
  </si>
  <si>
    <t>Land and speak to Koths crew</t>
  </si>
  <si>
    <t>85,1666</t>
  </si>
  <si>
    <t>Scion Enclave (Lower Level)</t>
  </si>
  <si>
    <t>At start of the trials</t>
  </si>
  <si>
    <t>-84,857</t>
  </si>
  <si>
    <t>KOTFE Chapter 6</t>
  </si>
  <si>
    <t>Use the City Directory</t>
  </si>
  <si>
    <t>KOTFE Chapter 8</t>
  </si>
  <si>
    <t>Twin Rail District</t>
  </si>
  <si>
    <t>-1645,285</t>
  </si>
  <si>
    <t>Piij</t>
  </si>
  <si>
    <t>Eternal Champions Outfit</t>
  </si>
  <si>
    <t>Enternal Championship Vendor</t>
  </si>
  <si>
    <t>Talk to Reg in Cantina</t>
  </si>
  <si>
    <t>KOTFE Chapter 7</t>
  </si>
  <si>
    <t>-2182,360</t>
  </si>
  <si>
    <t>Finish converstation wth Theron</t>
  </si>
  <si>
    <t>KOTFE Chapter 9</t>
  </si>
  <si>
    <t>Alliance Landing</t>
  </si>
  <si>
    <t>10/15/2013 2.4.1</t>
  </si>
  <si>
    <t>Chp 9</t>
  </si>
  <si>
    <t>LOVE</t>
  </si>
  <si>
    <t>Cultural Aritfact</t>
  </si>
  <si>
    <t>Rep Memorabilia</t>
  </si>
  <si>
    <t>imp memorabailia</t>
  </si>
  <si>
    <t>Shuttle District</t>
  </si>
  <si>
    <t>The Spire</t>
  </si>
  <si>
    <t>-1989,217</t>
  </si>
  <si>
    <t>02/08/2016 4.1</t>
  </si>
  <si>
    <t>Overwatch</t>
  </si>
  <si>
    <t>Zakuul Society: Thrill Seeking</t>
  </si>
  <si>
    <t>Firebrand</t>
  </si>
  <si>
    <t>Bestiary</t>
  </si>
  <si>
    <t>Cave Jurgoran</t>
  </si>
  <si>
    <t>Shade Stalker</t>
  </si>
  <si>
    <t>Force Ghost</t>
  </si>
  <si>
    <t>Satele Shan: Disappearance</t>
  </si>
  <si>
    <t>The Force: Beyond Light and Dark</t>
  </si>
  <si>
    <t>Nerf Herder</t>
  </si>
  <si>
    <t>Holo-Sabacc</t>
  </si>
  <si>
    <t>Identity Slicers</t>
  </si>
  <si>
    <t>Odessen Wildlife: Evolution</t>
  </si>
  <si>
    <t>Zakuulan Wealth</t>
  </si>
  <si>
    <t>03/08/2016 4.2</t>
  </si>
  <si>
    <t>04/05/2016 4.3</t>
  </si>
  <si>
    <t>Buccaneer</t>
  </si>
  <si>
    <t>Shae Vizla: Mandalore the Avenger</t>
  </si>
  <si>
    <t>Khomo Fett</t>
  </si>
  <si>
    <t>Mandalorian Death Ceremony</t>
  </si>
  <si>
    <t>Sahe Visla: Bounty Hunter</t>
  </si>
  <si>
    <t>The Fall of Manalore the Vindicated</t>
  </si>
  <si>
    <t>05/03/2016 4.4</t>
  </si>
  <si>
    <t>05/17/16 Game Total codex listed = 1141</t>
  </si>
</sst>
</file>

<file path=xl/styles.xml><?xml version="1.0" encoding="utf-8"?>
<styleSheet xmlns="http://schemas.openxmlformats.org/spreadsheetml/2006/main">
  <fonts count="44">
    <font>
      <sz val="11"/>
      <color theme="1"/>
      <name val="Calibri"/>
      <family val="2"/>
      <scheme val="minor"/>
    </font>
    <font>
      <sz val="8"/>
      <color theme="1"/>
      <name val="Calibri"/>
      <family val="2"/>
      <scheme val="minor"/>
    </font>
    <font>
      <b/>
      <sz val="11"/>
      <color theme="1"/>
      <name val="Calibri"/>
      <family val="2"/>
      <scheme val="minor"/>
    </font>
    <font>
      <sz val="11"/>
      <color rgb="FF0000FF"/>
      <name val="Calibri"/>
      <family val="2"/>
      <scheme val="minor"/>
    </font>
    <font>
      <sz val="11"/>
      <color rgb="FFC00000"/>
      <name val="Calibri"/>
      <family val="2"/>
      <scheme val="minor"/>
    </font>
    <font>
      <sz val="11"/>
      <color rgb="FFFF0000"/>
      <name val="Calibri"/>
      <family val="2"/>
      <scheme val="minor"/>
    </font>
    <font>
      <sz val="11"/>
      <name val="Calibri"/>
      <family val="2"/>
      <scheme val="minor"/>
    </font>
    <font>
      <b/>
      <sz val="8"/>
      <color theme="1"/>
      <name val="Calibri"/>
      <family val="2"/>
      <scheme val="minor"/>
    </font>
    <font>
      <b/>
      <u/>
      <sz val="11"/>
      <color theme="1"/>
      <name val="Calibri"/>
      <family val="2"/>
    </font>
    <font>
      <u/>
      <sz val="11"/>
      <color theme="1"/>
      <name val="Calibri"/>
      <family val="2"/>
      <scheme val="minor"/>
    </font>
    <font>
      <b/>
      <sz val="11"/>
      <name val="Calibri"/>
      <family val="2"/>
      <scheme val="minor"/>
    </font>
    <font>
      <b/>
      <sz val="11"/>
      <color rgb="FFFF0000"/>
      <name val="Calibri"/>
      <family val="2"/>
      <scheme val="minor"/>
    </font>
    <font>
      <b/>
      <sz val="8"/>
      <color indexed="81"/>
      <name val="Tahoma"/>
      <family val="2"/>
    </font>
    <font>
      <sz val="10"/>
      <color theme="1"/>
      <name val="Calibri"/>
      <family val="2"/>
      <scheme val="minor"/>
    </font>
    <font>
      <sz val="11"/>
      <color theme="1"/>
      <name val="Calibri"/>
      <family val="2"/>
      <scheme val="minor"/>
    </font>
    <font>
      <sz val="11"/>
      <color theme="0"/>
      <name val="Calibri"/>
      <family val="2"/>
      <scheme val="minor"/>
    </font>
    <font>
      <sz val="11"/>
      <color theme="2"/>
      <name val="Calibri"/>
      <family val="2"/>
      <scheme val="minor"/>
    </font>
    <font>
      <sz val="11"/>
      <color rgb="FF00B050"/>
      <name val="Calibri"/>
      <family val="2"/>
      <scheme val="minor"/>
    </font>
    <font>
      <b/>
      <sz val="11"/>
      <color rgb="FF00B050"/>
      <name val="Calibri"/>
      <family val="2"/>
      <scheme val="minor"/>
    </font>
    <font>
      <sz val="10"/>
      <color rgb="FF0000FF"/>
      <name val="Calibri"/>
      <family val="2"/>
      <scheme val="minor"/>
    </font>
    <font>
      <b/>
      <sz val="10"/>
      <color theme="1"/>
      <name val="Calibri"/>
      <family val="2"/>
      <scheme val="minor"/>
    </font>
    <font>
      <b/>
      <sz val="10"/>
      <color theme="1"/>
      <name val="Arial"/>
      <family val="2"/>
    </font>
    <font>
      <sz val="10"/>
      <color rgb="FFFF0000"/>
      <name val="Arial"/>
      <family val="2"/>
    </font>
    <font>
      <sz val="10"/>
      <color rgb="FFFF8000"/>
      <name val="Arial"/>
      <family val="2"/>
    </font>
    <font>
      <sz val="10"/>
      <color rgb="FF0000FF"/>
      <name val="Arial"/>
      <family val="2"/>
    </font>
    <font>
      <sz val="10"/>
      <color rgb="FF0070C0"/>
      <name val="Arial"/>
      <family val="2"/>
    </font>
    <font>
      <sz val="10"/>
      <color rgb="FFFF0000"/>
      <name val="Calibri"/>
      <family val="2"/>
      <scheme val="minor"/>
    </font>
    <font>
      <sz val="10"/>
      <color rgb="FF0066FF"/>
      <name val="Calibri"/>
      <family val="2"/>
      <scheme val="minor"/>
    </font>
    <font>
      <b/>
      <sz val="13.5"/>
      <color theme="1"/>
      <name val="Times New Roman"/>
      <family val="1"/>
    </font>
    <font>
      <sz val="12"/>
      <color theme="1"/>
      <name val="Times New Roman"/>
      <family val="1"/>
    </font>
    <font>
      <b/>
      <sz val="12"/>
      <color theme="1"/>
      <name val="Times New Roman"/>
      <family val="1"/>
    </font>
    <font>
      <sz val="8"/>
      <color theme="1"/>
      <name val="Arial"/>
      <family val="2"/>
    </font>
    <font>
      <b/>
      <sz val="12"/>
      <color theme="1"/>
      <name val="Calibri"/>
      <family val="2"/>
      <scheme val="minor"/>
    </font>
    <font>
      <sz val="12"/>
      <color theme="1"/>
      <name val="Calibri"/>
      <family val="2"/>
      <scheme val="minor"/>
    </font>
    <font>
      <sz val="12"/>
      <color rgb="FF0000FF"/>
      <name val="Calibri"/>
      <family val="2"/>
      <scheme val="minor"/>
    </font>
    <font>
      <sz val="12"/>
      <name val="Calibri"/>
      <family val="2"/>
      <scheme val="minor"/>
    </font>
    <font>
      <sz val="12"/>
      <color rgb="FFFF0000"/>
      <name val="Calibri"/>
      <family val="2"/>
      <scheme val="minor"/>
    </font>
    <font>
      <i/>
      <sz val="11"/>
      <color theme="1"/>
      <name val="Calibri"/>
      <family val="2"/>
      <scheme val="minor"/>
    </font>
    <font>
      <i/>
      <u/>
      <sz val="11"/>
      <color theme="1"/>
      <name val="Calibri"/>
      <family val="2"/>
      <scheme val="minor"/>
    </font>
    <font>
      <sz val="11"/>
      <color theme="1"/>
      <name val="Arial"/>
      <family val="2"/>
    </font>
    <font>
      <sz val="11"/>
      <name val="Arial"/>
      <family val="2"/>
    </font>
    <font>
      <sz val="10"/>
      <name val="Arial"/>
      <family val="2"/>
    </font>
    <font>
      <sz val="10"/>
      <color theme="1"/>
      <name val="Arial"/>
      <family val="2"/>
    </font>
    <font>
      <b/>
      <sz val="11"/>
      <color rgb="FFFF8C00"/>
      <name val="Calibri"/>
      <family val="2"/>
      <scheme val="minor"/>
    </font>
  </fonts>
  <fills count="55">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1" tint="0.34998626667073579"/>
        <bgColor indexed="64"/>
      </patternFill>
    </fill>
    <fill>
      <patternFill patternType="solid">
        <fgColor theme="4" tint="0.59999389629810485"/>
        <bgColor indexed="64"/>
      </patternFill>
    </fill>
    <fill>
      <patternFill patternType="solid">
        <fgColor rgb="FFC00000"/>
        <bgColor indexed="64"/>
      </patternFill>
    </fill>
    <fill>
      <patternFill patternType="solid">
        <fgColor rgb="FF0066FF"/>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2" tint="-0.499984740745262"/>
        <bgColor indexed="64"/>
      </patternFill>
    </fill>
    <fill>
      <patternFill patternType="solid">
        <fgColor rgb="FFFF0000"/>
        <bgColor indexed="64"/>
      </patternFill>
    </fill>
    <fill>
      <patternFill patternType="solid">
        <fgColor rgb="FF002060"/>
        <bgColor indexed="64"/>
      </patternFill>
    </fill>
    <fill>
      <patternFill patternType="solid">
        <fgColor rgb="FF7030A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5" tint="-0.499984740745262"/>
        <bgColor indexed="64"/>
      </patternFill>
    </fill>
    <fill>
      <patternFill patternType="solid">
        <fgColor theme="6" tint="-0.499984740745262"/>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1" tint="0.249977111117893"/>
        <bgColor indexed="64"/>
      </patternFill>
    </fill>
    <fill>
      <patternFill patternType="solid">
        <fgColor theme="6" tint="0.39997558519241921"/>
        <bgColor indexed="64"/>
      </patternFill>
    </fill>
    <fill>
      <patternFill patternType="solid">
        <fgColor rgb="FFFFC000"/>
        <bgColor indexed="64"/>
      </patternFill>
    </fill>
    <fill>
      <patternFill patternType="solid">
        <fgColor rgb="FF66FF66"/>
        <bgColor indexed="64"/>
      </patternFill>
    </fill>
    <fill>
      <patternFill patternType="solid">
        <fgColor rgb="FF00B0F0"/>
        <bgColor indexed="64"/>
      </patternFill>
    </fill>
    <fill>
      <patternFill patternType="solid">
        <fgColor theme="3" tint="0.39997558519241921"/>
        <bgColor indexed="64"/>
      </patternFill>
    </fill>
    <fill>
      <patternFill patternType="solid">
        <fgColor rgb="FFC4BC96"/>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6" tint="-0.249977111117893"/>
        <bgColor indexed="64"/>
      </patternFill>
    </fill>
    <fill>
      <patternFill patternType="solid">
        <fgColor rgb="FF00B050"/>
        <bgColor indexed="64"/>
      </patternFill>
    </fill>
    <fill>
      <patternFill patternType="solid">
        <fgColor theme="2" tint="-0.249977111117893"/>
        <bgColor indexed="64"/>
      </patternFill>
    </fill>
    <fill>
      <patternFill patternType="solid">
        <fgColor rgb="FFFF9933"/>
        <bgColor indexed="64"/>
      </patternFill>
    </fill>
    <fill>
      <patternFill patternType="solid">
        <fgColor theme="3"/>
        <bgColor indexed="64"/>
      </patternFill>
    </fill>
    <fill>
      <patternFill patternType="solid">
        <fgColor rgb="FFFF00FF"/>
        <bgColor indexed="64"/>
      </patternFill>
    </fill>
    <fill>
      <patternFill patternType="solid">
        <fgColor theme="8" tint="0.59999389629810485"/>
        <bgColor indexed="64"/>
      </patternFill>
    </fill>
    <fill>
      <patternFill patternType="solid">
        <fgColor rgb="FF0099CC"/>
        <bgColor indexed="64"/>
      </patternFill>
    </fill>
    <fill>
      <patternFill patternType="solid">
        <fgColor theme="2" tint="-0.89999084444715716"/>
        <bgColor indexed="64"/>
      </patternFill>
    </fill>
    <fill>
      <patternFill patternType="solid">
        <fgColor rgb="FF6666FF"/>
        <bgColor indexed="64"/>
      </patternFill>
    </fill>
    <fill>
      <patternFill patternType="solid">
        <fgColor rgb="FFCC6600"/>
        <bgColor indexed="64"/>
      </patternFill>
    </fill>
    <fill>
      <patternFill patternType="solid">
        <fgColor rgb="FF6600CC"/>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theme="5" tint="0.59999389629810485"/>
        <bgColor indexed="64"/>
      </patternFill>
    </fill>
    <fill>
      <patternFill patternType="solid">
        <fgColor rgb="FFFF3300"/>
        <bgColor indexed="64"/>
      </patternFill>
    </fill>
    <fill>
      <patternFill patternType="solid">
        <fgColor rgb="FF99FF33"/>
        <bgColor indexed="64"/>
      </patternFill>
    </fill>
    <fill>
      <patternFill patternType="solid">
        <fgColor rgb="FF33CCCC"/>
        <bgColor indexed="64"/>
      </patternFill>
    </fill>
    <fill>
      <patternFill patternType="solid">
        <fgColor rgb="FF0066CC"/>
        <bgColor indexed="64"/>
      </patternFill>
    </fill>
    <fill>
      <patternFill patternType="solid">
        <fgColor rgb="FF9933FF"/>
        <bgColor indexed="64"/>
      </patternFill>
    </fill>
    <fill>
      <patternFill patternType="solid">
        <fgColor theme="7" tint="0.59999389629810485"/>
        <bgColor indexed="64"/>
      </patternFill>
    </fill>
    <fill>
      <patternFill patternType="solid">
        <fgColor rgb="FFCC00CC"/>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medium">
        <color rgb="FFCCCCCC"/>
      </left>
      <right style="medium">
        <color rgb="FFCCCCCC"/>
      </right>
      <top style="medium">
        <color rgb="FFCCCCCC"/>
      </top>
      <bottom style="medium">
        <color rgb="FFCCCCCC"/>
      </bottom>
      <diagonal/>
    </border>
  </borders>
  <cellStyleXfs count="4">
    <xf numFmtId="0" fontId="0" fillId="0" borderId="0"/>
    <xf numFmtId="0" fontId="1" fillId="0" borderId="0"/>
    <xf numFmtId="9" fontId="14" fillId="0" borderId="0" applyFont="0" applyFill="0" applyBorder="0" applyAlignment="0" applyProtection="0"/>
    <xf numFmtId="0" fontId="39" fillId="0" borderId="0"/>
  </cellStyleXfs>
  <cellXfs count="330">
    <xf numFmtId="0" fontId="0" fillId="0" borderId="0" xfId="0"/>
    <xf numFmtId="0" fontId="0" fillId="0" borderId="1" xfId="0" applyBorder="1"/>
    <xf numFmtId="0" fontId="0" fillId="0" borderId="0" xfId="0" applyAlignment="1">
      <alignment horizontal="center"/>
    </xf>
    <xf numFmtId="0" fontId="0" fillId="0" borderId="1" xfId="0" applyBorder="1" applyAlignment="1">
      <alignment horizontal="center"/>
    </xf>
    <xf numFmtId="0" fontId="3" fillId="0" borderId="1" xfId="0" applyFont="1" applyBorder="1" applyAlignment="1">
      <alignment horizontal="center"/>
    </xf>
    <xf numFmtId="0" fontId="4" fillId="0" borderId="1" xfId="0" applyFont="1" applyBorder="1" applyAlignment="1">
      <alignment horizontal="center"/>
    </xf>
    <xf numFmtId="0" fontId="0" fillId="0" borderId="1" xfId="0" quotePrefix="1" applyBorder="1" applyAlignment="1">
      <alignment horizontal="left"/>
    </xf>
    <xf numFmtId="0" fontId="2" fillId="2" borderId="0" xfId="0" applyFont="1" applyFill="1" applyAlignment="1">
      <alignment horizontal="center"/>
    </xf>
    <xf numFmtId="0" fontId="2" fillId="2" borderId="0" xfId="0" applyFont="1" applyFill="1" applyAlignment="1">
      <alignment horizontal="center" wrapText="1"/>
    </xf>
    <xf numFmtId="0" fontId="0" fillId="0" borderId="0" xfId="0" applyAlignment="1"/>
    <xf numFmtId="0" fontId="0" fillId="0" borderId="0" xfId="0" quotePrefix="1" applyAlignment="1">
      <alignment horizontal="left"/>
    </xf>
    <xf numFmtId="49" fontId="0" fillId="0" borderId="1" xfId="0" applyNumberFormat="1" applyBorder="1" applyAlignment="1">
      <alignment horizontal="center"/>
    </xf>
    <xf numFmtId="49" fontId="0" fillId="0" borderId="1" xfId="0" quotePrefix="1" applyNumberFormat="1" applyBorder="1" applyAlignment="1">
      <alignment horizontal="center"/>
    </xf>
    <xf numFmtId="0" fontId="6" fillId="0" borderId="1" xfId="0" applyFont="1" applyBorder="1" applyAlignment="1">
      <alignment horizontal="center"/>
    </xf>
    <xf numFmtId="14" fontId="0" fillId="3" borderId="0" xfId="0" applyNumberFormat="1" applyFill="1" applyAlignment="1">
      <alignment horizontal="center"/>
    </xf>
    <xf numFmtId="0" fontId="0" fillId="0" borderId="1" xfId="0" applyBorder="1" applyAlignment="1">
      <alignment horizontal="left"/>
    </xf>
    <xf numFmtId="0" fontId="7" fillId="4" borderId="1" xfId="0" applyFont="1" applyFill="1" applyBorder="1" applyAlignment="1">
      <alignment horizontal="center"/>
    </xf>
    <xf numFmtId="0" fontId="7" fillId="5" borderId="1" xfId="0" applyFont="1" applyFill="1" applyBorder="1" applyAlignment="1">
      <alignment horizontal="center"/>
    </xf>
    <xf numFmtId="0" fontId="0" fillId="0" borderId="1" xfId="0" applyFill="1" applyBorder="1" applyAlignment="1">
      <alignment horizontal="center"/>
    </xf>
    <xf numFmtId="0" fontId="0" fillId="0" borderId="0" xfId="0" pivotButton="1" applyAlignment="1">
      <alignment horizontal="center"/>
    </xf>
    <xf numFmtId="0" fontId="0" fillId="0" borderId="0" xfId="0" applyNumberFormat="1" applyAlignment="1">
      <alignment horizontal="center" wrapText="1"/>
    </xf>
    <xf numFmtId="0" fontId="0" fillId="0" borderId="0" xfId="0" applyAlignment="1">
      <alignment horizontal="center" wrapText="1"/>
    </xf>
    <xf numFmtId="0" fontId="0" fillId="0" borderId="0" xfId="0" applyNumberFormat="1" applyAlignment="1">
      <alignment horizontal="center"/>
    </xf>
    <xf numFmtId="0" fontId="0" fillId="0" borderId="1" xfId="0" applyBorder="1" applyAlignment="1">
      <alignment horizontal="left" vertical="center" wrapText="1"/>
    </xf>
    <xf numFmtId="0" fontId="0" fillId="0" borderId="0" xfId="0" applyAlignment="1">
      <alignment horizontal="right"/>
    </xf>
    <xf numFmtId="0" fontId="3" fillId="2" borderId="4" xfId="0" applyFont="1" applyFill="1" applyBorder="1" applyAlignment="1">
      <alignment horizontal="center"/>
    </xf>
    <xf numFmtId="0" fontId="0" fillId="0" borderId="0" xfId="0" applyAlignment="1">
      <alignment horizontal="left"/>
    </xf>
    <xf numFmtId="0" fontId="0" fillId="0" borderId="1" xfId="0" applyBorder="1" applyAlignment="1">
      <alignment horizontal="center" wrapText="1"/>
    </xf>
    <xf numFmtId="0" fontId="0" fillId="2" borderId="0" xfId="0" applyFill="1"/>
    <xf numFmtId="0" fontId="0" fillId="6" borderId="1" xfId="0" applyFill="1" applyBorder="1" applyAlignment="1">
      <alignment horizontal="center"/>
    </xf>
    <xf numFmtId="0" fontId="0" fillId="7" borderId="1" xfId="0" applyFill="1" applyBorder="1" applyAlignment="1">
      <alignment horizontal="center"/>
    </xf>
    <xf numFmtId="0" fontId="5" fillId="0" borderId="0" xfId="0" applyFont="1" applyAlignment="1">
      <alignment horizontal="right"/>
    </xf>
    <xf numFmtId="0" fontId="3" fillId="0" borderId="0" xfId="0" applyFont="1" applyAlignment="1">
      <alignment horizontal="right"/>
    </xf>
    <xf numFmtId="0" fontId="6" fillId="0" borderId="0" xfId="0" applyFont="1" applyAlignment="1">
      <alignment horizontal="right"/>
    </xf>
    <xf numFmtId="0" fontId="6" fillId="0" borderId="1" xfId="0" quotePrefix="1" applyFont="1" applyBorder="1" applyAlignment="1">
      <alignment horizontal="left"/>
    </xf>
    <xf numFmtId="49" fontId="6" fillId="0" borderId="1" xfId="0" applyNumberFormat="1" applyFont="1" applyBorder="1" applyAlignment="1">
      <alignment horizontal="center"/>
    </xf>
    <xf numFmtId="0" fontId="6" fillId="0" borderId="1" xfId="0" applyFont="1" applyBorder="1" applyAlignment="1">
      <alignment horizontal="left"/>
    </xf>
    <xf numFmtId="0" fontId="0" fillId="0" borderId="0" xfId="0" quotePrefix="1" applyAlignment="1">
      <alignment horizontal="right"/>
    </xf>
    <xf numFmtId="0" fontId="0" fillId="0" borderId="1" xfId="0" quotePrefix="1" applyFill="1" applyBorder="1" applyAlignment="1">
      <alignment horizontal="left"/>
    </xf>
    <xf numFmtId="0" fontId="0" fillId="0" borderId="1" xfId="0" applyBorder="1" applyAlignment="1">
      <alignment horizontal="left" vertical="center"/>
    </xf>
    <xf numFmtId="0" fontId="0" fillId="0" borderId="1" xfId="0" applyBorder="1" applyAlignment="1"/>
    <xf numFmtId="0" fontId="3" fillId="2" borderId="1" xfId="0" applyFont="1" applyFill="1" applyBorder="1" applyAlignment="1">
      <alignment horizontal="center"/>
    </xf>
    <xf numFmtId="0" fontId="0" fillId="5" borderId="1" xfId="0" applyFill="1" applyBorder="1" applyAlignment="1">
      <alignment horizontal="center" wrapText="1"/>
    </xf>
    <xf numFmtId="0" fontId="0" fillId="0" borderId="5" xfId="0" quotePrefix="1" applyBorder="1" applyAlignment="1">
      <alignment horizontal="right"/>
    </xf>
    <xf numFmtId="0" fontId="6" fillId="0" borderId="1" xfId="0" quotePrefix="1" applyFont="1" applyBorder="1" applyAlignment="1">
      <alignment horizontal="center"/>
    </xf>
    <xf numFmtId="3" fontId="0" fillId="0" borderId="1" xfId="0" applyNumberFormat="1" applyBorder="1" applyAlignment="1">
      <alignment horizontal="center"/>
    </xf>
    <xf numFmtId="0" fontId="0" fillId="0" borderId="1" xfId="0" quotePrefix="1"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49" fontId="0" fillId="0" borderId="1" xfId="0" quotePrefix="1" applyNumberFormat="1" applyBorder="1" applyAlignment="1">
      <alignment horizontal="left"/>
    </xf>
    <xf numFmtId="49" fontId="0" fillId="0" borderId="1" xfId="0" applyNumberFormat="1" applyBorder="1" applyAlignment="1">
      <alignment vertical="center" wrapText="1"/>
    </xf>
    <xf numFmtId="49" fontId="0" fillId="0" borderId="1" xfId="0" applyNumberFormat="1" applyBorder="1" applyAlignment="1">
      <alignment horizontal="center" vertical="center" wrapText="1"/>
    </xf>
    <xf numFmtId="49" fontId="0" fillId="0" borderId="1" xfId="0" applyNumberFormat="1" applyBorder="1" applyAlignment="1">
      <alignment vertical="center"/>
    </xf>
    <xf numFmtId="14" fontId="0" fillId="0" borderId="0" xfId="0" applyNumberFormat="1"/>
    <xf numFmtId="0" fontId="13" fillId="0" borderId="1" xfId="0" quotePrefix="1" applyFont="1" applyBorder="1" applyAlignment="1">
      <alignment horizontal="center"/>
    </xf>
    <xf numFmtId="3" fontId="13" fillId="0" borderId="1" xfId="0" applyNumberFormat="1" applyFont="1" applyBorder="1" applyAlignment="1">
      <alignment horizontal="center"/>
    </xf>
    <xf numFmtId="0" fontId="0" fillId="0" borderId="1" xfId="0" quotePrefix="1" applyFont="1" applyBorder="1" applyAlignment="1">
      <alignment horizontal="left"/>
    </xf>
    <xf numFmtId="0" fontId="14" fillId="0" borderId="1" xfId="1" quotePrefix="1" applyFont="1" applyBorder="1" applyAlignment="1">
      <alignment horizontal="left"/>
    </xf>
    <xf numFmtId="0" fontId="14" fillId="0" borderId="1" xfId="1" quotePrefix="1" applyFont="1" applyBorder="1" applyAlignment="1">
      <alignment horizontal="center"/>
    </xf>
    <xf numFmtId="0" fontId="0" fillId="2" borderId="1" xfId="0" applyFill="1" applyBorder="1" applyAlignment="1">
      <alignment horizontal="right"/>
    </xf>
    <xf numFmtId="0" fontId="0" fillId="8" borderId="1" xfId="0" applyFill="1" applyBorder="1" applyAlignment="1">
      <alignment horizontal="right"/>
    </xf>
    <xf numFmtId="0" fontId="0" fillId="9" borderId="1" xfId="0" applyFill="1" applyBorder="1" applyAlignment="1">
      <alignment horizontal="right"/>
    </xf>
    <xf numFmtId="0" fontId="0" fillId="3" borderId="1" xfId="0" applyFill="1" applyBorder="1" applyAlignment="1">
      <alignment horizontal="center"/>
    </xf>
    <xf numFmtId="0" fontId="6" fillId="3" borderId="1" xfId="0" applyFont="1" applyFill="1" applyBorder="1" applyAlignment="1">
      <alignment horizontal="center"/>
    </xf>
    <xf numFmtId="0" fontId="0" fillId="10" borderId="1" xfId="0" applyFill="1" applyBorder="1" applyAlignment="1">
      <alignment horizontal="center"/>
    </xf>
    <xf numFmtId="0" fontId="0" fillId="11" borderId="1" xfId="0" applyFill="1" applyBorder="1" applyAlignment="1">
      <alignment horizontal="center"/>
    </xf>
    <xf numFmtId="0" fontId="6" fillId="11" borderId="1" xfId="0" applyFont="1" applyFill="1" applyBorder="1" applyAlignment="1">
      <alignment horizontal="center"/>
    </xf>
    <xf numFmtId="0" fontId="0" fillId="12" borderId="1" xfId="0" applyFill="1" applyBorder="1" applyAlignment="1">
      <alignment horizontal="center"/>
    </xf>
    <xf numFmtId="0" fontId="0" fillId="5" borderId="1" xfId="0" applyFill="1" applyBorder="1" applyAlignment="1">
      <alignment horizontal="center"/>
    </xf>
    <xf numFmtId="0" fontId="15" fillId="16" borderId="1" xfId="0" applyFont="1" applyFill="1" applyBorder="1" applyAlignment="1">
      <alignment horizontal="center"/>
    </xf>
    <xf numFmtId="0" fontId="15" fillId="16" borderId="1" xfId="0" quotePrefix="1" applyFont="1" applyFill="1" applyBorder="1" applyAlignment="1">
      <alignment horizontal="center"/>
    </xf>
    <xf numFmtId="0" fontId="0" fillId="19" borderId="1" xfId="0" applyFill="1" applyBorder="1" applyAlignment="1">
      <alignment horizontal="center"/>
    </xf>
    <xf numFmtId="0" fontId="15" fillId="20" borderId="1" xfId="0" applyFont="1" applyFill="1" applyBorder="1" applyAlignment="1">
      <alignment horizontal="center"/>
    </xf>
    <xf numFmtId="0" fontId="6" fillId="19" borderId="1" xfId="0" quotePrefix="1" applyFont="1" applyFill="1" applyBorder="1" applyAlignment="1">
      <alignment horizontal="center"/>
    </xf>
    <xf numFmtId="0" fontId="15" fillId="17" borderId="1" xfId="0" applyFont="1" applyFill="1" applyBorder="1" applyAlignment="1">
      <alignment horizontal="center"/>
    </xf>
    <xf numFmtId="0" fontId="0" fillId="22" borderId="1" xfId="0" applyFill="1" applyBorder="1" applyAlignment="1">
      <alignment horizontal="center"/>
    </xf>
    <xf numFmtId="0" fontId="6" fillId="22" borderId="1" xfId="0" quotePrefix="1" applyFont="1" applyFill="1" applyBorder="1" applyAlignment="1">
      <alignment horizontal="center"/>
    </xf>
    <xf numFmtId="0" fontId="6" fillId="0" borderId="1" xfId="0" applyFont="1" applyFill="1" applyBorder="1" applyAlignment="1">
      <alignment horizontal="left"/>
    </xf>
    <xf numFmtId="0" fontId="16" fillId="21" borderId="1" xfId="0" applyFont="1" applyFill="1" applyBorder="1" applyAlignment="1">
      <alignment horizontal="center"/>
    </xf>
    <xf numFmtId="0" fontId="16" fillId="21" borderId="1" xfId="0" quotePrefix="1" applyFont="1" applyFill="1" applyBorder="1" applyAlignment="1">
      <alignment horizontal="center"/>
    </xf>
    <xf numFmtId="0" fontId="0" fillId="23" borderId="1" xfId="0" applyFill="1" applyBorder="1" applyAlignment="1">
      <alignment horizontal="center"/>
    </xf>
    <xf numFmtId="0" fontId="0" fillId="0" borderId="1" xfId="0" applyBorder="1" applyAlignment="1">
      <alignment horizontal="center" vertical="top"/>
    </xf>
    <xf numFmtId="0" fontId="0" fillId="0" borderId="1" xfId="0" applyBorder="1" applyAlignment="1">
      <alignment horizontal="left" vertical="top"/>
    </xf>
    <xf numFmtId="0" fontId="3" fillId="2" borderId="0" xfId="0" applyFont="1" applyFill="1" applyAlignment="1">
      <alignment horizontal="center"/>
    </xf>
    <xf numFmtId="0" fontId="14" fillId="0" borderId="1" xfId="1" applyFont="1" applyBorder="1" applyAlignment="1">
      <alignment horizontal="left"/>
    </xf>
    <xf numFmtId="0" fontId="6" fillId="0" borderId="1" xfId="0" applyFont="1" applyFill="1" applyBorder="1" applyAlignment="1">
      <alignment horizontal="center"/>
    </xf>
    <xf numFmtId="0" fontId="0" fillId="0" borderId="1" xfId="0" quotePrefix="1" applyBorder="1" applyAlignment="1">
      <alignment horizontal="left" vertical="top"/>
    </xf>
    <xf numFmtId="0" fontId="0" fillId="0" borderId="1" xfId="0" applyFill="1" applyBorder="1" applyAlignment="1">
      <alignment horizontal="left"/>
    </xf>
    <xf numFmtId="0" fontId="0" fillId="0" borderId="1" xfId="1" applyFont="1" applyBorder="1" applyAlignment="1">
      <alignment horizontal="left"/>
    </xf>
    <xf numFmtId="0" fontId="0" fillId="0" borderId="1" xfId="0" quotePrefix="1" applyBorder="1" applyAlignment="1">
      <alignment horizontal="center" vertical="top"/>
    </xf>
    <xf numFmtId="0" fontId="6" fillId="0" borderId="1" xfId="0" quotePrefix="1" applyFont="1" applyFill="1" applyBorder="1" applyAlignment="1">
      <alignment horizontal="center"/>
    </xf>
    <xf numFmtId="0" fontId="0" fillId="0" borderId="1" xfId="0" applyBorder="1" applyAlignment="1">
      <alignment horizontal="right"/>
    </xf>
    <xf numFmtId="0" fontId="15" fillId="24" borderId="1" xfId="0" quotePrefix="1" applyFont="1" applyFill="1" applyBorder="1" applyAlignment="1">
      <alignment horizontal="center"/>
    </xf>
    <xf numFmtId="0" fontId="15" fillId="24" borderId="1" xfId="0" applyFont="1" applyFill="1" applyBorder="1" applyAlignment="1">
      <alignment horizontal="center"/>
    </xf>
    <xf numFmtId="0" fontId="0" fillId="0" borderId="6" xfId="0" applyBorder="1" applyAlignment="1">
      <alignment horizontal="center"/>
    </xf>
    <xf numFmtId="0" fontId="0" fillId="0" borderId="0" xfId="0" quotePrefix="1" applyBorder="1" applyAlignment="1">
      <alignment horizontal="right"/>
    </xf>
    <xf numFmtId="9" fontId="3" fillId="2" borderId="4" xfId="2" applyFont="1" applyFill="1" applyBorder="1" applyAlignment="1">
      <alignment horizontal="center"/>
    </xf>
    <xf numFmtId="0" fontId="17" fillId="0" borderId="1" xfId="0" applyFont="1" applyBorder="1" applyAlignment="1">
      <alignment horizontal="center"/>
    </xf>
    <xf numFmtId="0" fontId="4" fillId="0" borderId="1" xfId="0" applyFont="1" applyBorder="1" applyAlignment="1">
      <alignment horizontal="left"/>
    </xf>
    <xf numFmtId="0" fontId="4" fillId="0" borderId="1" xfId="0" applyFont="1" applyBorder="1" applyAlignment="1">
      <alignment horizontal="left" vertical="top"/>
    </xf>
    <xf numFmtId="0" fontId="3" fillId="0" borderId="1" xfId="1" applyFont="1" applyBorder="1" applyAlignment="1">
      <alignment horizontal="left"/>
    </xf>
    <xf numFmtId="0" fontId="3" fillId="0" borderId="1" xfId="0" applyFont="1" applyBorder="1" applyAlignment="1">
      <alignment horizontal="left"/>
    </xf>
    <xf numFmtId="0" fontId="3" fillId="0" borderId="1" xfId="0" quotePrefix="1" applyFont="1" applyBorder="1" applyAlignment="1">
      <alignment horizontal="left"/>
    </xf>
    <xf numFmtId="0" fontId="3" fillId="0" borderId="1" xfId="0" applyFont="1" applyBorder="1" applyAlignment="1">
      <alignment horizontal="left" vertical="top"/>
    </xf>
    <xf numFmtId="0" fontId="15" fillId="13" borderId="1" xfId="0" applyFont="1" applyFill="1" applyBorder="1" applyAlignment="1">
      <alignment horizontal="center"/>
    </xf>
    <xf numFmtId="0" fontId="15" fillId="9" borderId="1" xfId="0" applyFont="1" applyFill="1" applyBorder="1" applyAlignment="1">
      <alignment horizontal="center"/>
    </xf>
    <xf numFmtId="0" fontId="15" fillId="9" borderId="1" xfId="0" quotePrefix="1" applyFont="1" applyFill="1" applyBorder="1" applyAlignment="1">
      <alignment horizontal="center"/>
    </xf>
    <xf numFmtId="49" fontId="0" fillId="0" borderId="1" xfId="0" applyNumberFormat="1" applyFill="1" applyBorder="1" applyAlignment="1">
      <alignment horizontal="center"/>
    </xf>
    <xf numFmtId="0" fontId="15" fillId="14" borderId="1" xfId="0" applyFont="1" applyFill="1" applyBorder="1" applyAlignment="1">
      <alignment horizontal="center"/>
    </xf>
    <xf numFmtId="0" fontId="0" fillId="0" borderId="1" xfId="0" quotePrefix="1" applyBorder="1" applyAlignment="1">
      <alignment horizontal="right"/>
    </xf>
    <xf numFmtId="0" fontId="6" fillId="0" borderId="1" xfId="0" applyFont="1" applyBorder="1" applyAlignment="1">
      <alignment horizontal="right"/>
    </xf>
    <xf numFmtId="0" fontId="6" fillId="0" borderId="1" xfId="0" quotePrefix="1" applyFont="1" applyBorder="1" applyAlignment="1">
      <alignment horizontal="right"/>
    </xf>
    <xf numFmtId="0" fontId="6" fillId="0" borderId="1" xfId="0" applyFont="1" applyFill="1" applyBorder="1" applyAlignment="1">
      <alignment horizontal="right"/>
    </xf>
    <xf numFmtId="0" fontId="6" fillId="0" borderId="1" xfId="0" quotePrefix="1" applyFont="1" applyFill="1" applyBorder="1" applyAlignment="1">
      <alignment horizontal="right"/>
    </xf>
    <xf numFmtId="0" fontId="0" fillId="0" borderId="1" xfId="0" applyBorder="1" applyAlignment="1">
      <alignment horizontal="right" vertical="top"/>
    </xf>
    <xf numFmtId="0" fontId="0" fillId="0" borderId="1" xfId="0" quotePrefix="1" applyBorder="1" applyAlignment="1">
      <alignment horizontal="right" vertical="top"/>
    </xf>
    <xf numFmtId="49" fontId="0" fillId="0" borderId="1" xfId="0" quotePrefix="1" applyNumberFormat="1" applyBorder="1" applyAlignment="1">
      <alignment horizontal="right"/>
    </xf>
    <xf numFmtId="0" fontId="14" fillId="0" borderId="1" xfId="1" applyFont="1" applyBorder="1" applyAlignment="1">
      <alignment horizontal="right"/>
    </xf>
    <xf numFmtId="0" fontId="13" fillId="15" borderId="1" xfId="0" applyFont="1" applyFill="1" applyBorder="1" applyAlignment="1">
      <alignment horizontal="center"/>
    </xf>
    <xf numFmtId="3" fontId="0" fillId="0" borderId="1" xfId="0" applyNumberFormat="1" applyBorder="1" applyAlignment="1">
      <alignment horizontal="left"/>
    </xf>
    <xf numFmtId="0" fontId="5" fillId="0" borderId="1" xfId="0" applyFont="1" applyBorder="1" applyAlignment="1">
      <alignment horizontal="left"/>
    </xf>
    <xf numFmtId="0" fontId="3" fillId="0" borderId="1" xfId="1" quotePrefix="1" applyFont="1" applyBorder="1" applyAlignment="1">
      <alignment horizontal="left"/>
    </xf>
    <xf numFmtId="0" fontId="18" fillId="0" borderId="1" xfId="0" applyFont="1" applyFill="1" applyBorder="1" applyAlignment="1">
      <alignment horizontal="center"/>
    </xf>
    <xf numFmtId="0" fontId="6" fillId="0" borderId="1" xfId="0" quotePrefix="1" applyFont="1" applyFill="1" applyBorder="1" applyAlignment="1">
      <alignment horizontal="left"/>
    </xf>
    <xf numFmtId="0" fontId="19" fillId="2" borderId="4" xfId="0" applyFont="1" applyFill="1" applyBorder="1" applyAlignment="1">
      <alignment horizontal="center"/>
    </xf>
    <xf numFmtId="0" fontId="0" fillId="3" borderId="1" xfId="0" quotePrefix="1" applyFill="1" applyBorder="1" applyAlignment="1">
      <alignment horizontal="center"/>
    </xf>
    <xf numFmtId="0" fontId="10" fillId="0" borderId="1" xfId="0" applyFont="1" applyFill="1" applyBorder="1" applyAlignment="1">
      <alignment horizontal="center"/>
    </xf>
    <xf numFmtId="0" fontId="0" fillId="0" borderId="7" xfId="0" applyBorder="1" applyAlignment="1">
      <alignment horizontal="left"/>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quotePrefix="1" applyFont="1" applyBorder="1" applyAlignment="1">
      <alignment horizontal="right" vertical="top"/>
    </xf>
    <xf numFmtId="0" fontId="6" fillId="0" borderId="1" xfId="0" quotePrefix="1" applyFont="1" applyBorder="1" applyAlignment="1">
      <alignment horizontal="left" vertical="top"/>
    </xf>
    <xf numFmtId="0" fontId="6" fillId="0" borderId="1" xfId="0" applyFont="1" applyFill="1" applyBorder="1" applyAlignment="1">
      <alignment vertical="top"/>
    </xf>
    <xf numFmtId="0" fontId="6" fillId="0" borderId="7" xfId="0" applyFont="1" applyBorder="1" applyAlignment="1">
      <alignment horizontal="left"/>
    </xf>
    <xf numFmtId="0" fontId="6" fillId="0" borderId="1" xfId="0" applyFont="1" applyFill="1" applyBorder="1" applyAlignment="1">
      <alignment horizontal="right" vertical="top"/>
    </xf>
    <xf numFmtId="0" fontId="11" fillId="4" borderId="1" xfId="0" applyFont="1" applyFill="1" applyBorder="1" applyAlignment="1">
      <alignment horizontal="center"/>
    </xf>
    <xf numFmtId="0" fontId="0" fillId="4" borderId="1" xfId="0" applyFill="1" applyBorder="1" applyAlignment="1">
      <alignment horizontal="center"/>
    </xf>
    <xf numFmtId="0" fontId="0" fillId="4" borderId="1" xfId="0" applyFill="1" applyBorder="1" applyAlignment="1">
      <alignment horizontal="right"/>
    </xf>
    <xf numFmtId="49" fontId="0" fillId="10" borderId="1" xfId="0" applyNumberFormat="1" applyFill="1" applyBorder="1" applyAlignment="1">
      <alignment horizontal="center"/>
    </xf>
    <xf numFmtId="0" fontId="0" fillId="0" borderId="0" xfId="0" applyAlignment="1">
      <alignment horizontal="left" indent="1"/>
    </xf>
    <xf numFmtId="0" fontId="2" fillId="3" borderId="0" xfId="0" applyFont="1" applyFill="1" applyAlignment="1">
      <alignment horizontal="center"/>
    </xf>
    <xf numFmtId="0" fontId="2" fillId="4" borderId="0" xfId="0" applyFont="1" applyFill="1" applyAlignment="1">
      <alignment horizontal="center"/>
    </xf>
    <xf numFmtId="0" fontId="2" fillId="26" borderId="0" xfId="0" applyFont="1" applyFill="1" applyAlignment="1">
      <alignment horizontal="center"/>
    </xf>
    <xf numFmtId="0" fontId="0" fillId="26" borderId="1" xfId="0" applyFill="1" applyBorder="1" applyAlignment="1">
      <alignment horizontal="center"/>
    </xf>
    <xf numFmtId="0" fontId="0" fillId="0" borderId="0" xfId="0" quotePrefix="1" applyAlignment="1">
      <alignment horizontal="center"/>
    </xf>
    <xf numFmtId="49" fontId="6" fillId="0" borderId="1" xfId="0" quotePrefix="1" applyNumberFormat="1" applyFont="1" applyBorder="1" applyAlignment="1">
      <alignment horizontal="center"/>
    </xf>
    <xf numFmtId="3" fontId="6" fillId="0" borderId="1" xfId="0" applyNumberFormat="1" applyFont="1" applyBorder="1" applyAlignment="1">
      <alignment horizontal="left"/>
    </xf>
    <xf numFmtId="0" fontId="0" fillId="27" borderId="1" xfId="0" applyFill="1" applyBorder="1" applyAlignment="1">
      <alignment horizontal="center"/>
    </xf>
    <xf numFmtId="0" fontId="0" fillId="28" borderId="1" xfId="0" applyFill="1" applyBorder="1" applyAlignment="1">
      <alignment horizontal="center"/>
    </xf>
    <xf numFmtId="0" fontId="5" fillId="0" borderId="1" xfId="0" applyFont="1" applyBorder="1" applyAlignment="1">
      <alignment horizontal="right"/>
    </xf>
    <xf numFmtId="0" fontId="10" fillId="31" borderId="0" xfId="0" quotePrefix="1" applyFont="1" applyFill="1" applyAlignment="1">
      <alignment horizontal="right"/>
    </xf>
    <xf numFmtId="0" fontId="10" fillId="31" borderId="0" xfId="0" applyFont="1" applyFill="1" applyAlignment="1">
      <alignment horizontal="right"/>
    </xf>
    <xf numFmtId="0" fontId="13" fillId="0" borderId="0" xfId="0" applyFont="1" applyBorder="1" applyAlignment="1">
      <alignment vertical="top"/>
    </xf>
    <xf numFmtId="0" fontId="13" fillId="0" borderId="1" xfId="0" applyFont="1" applyBorder="1" applyAlignment="1">
      <alignment horizontal="center" vertical="top"/>
    </xf>
    <xf numFmtId="0" fontId="13" fillId="0" borderId="1" xfId="0" applyFont="1" applyBorder="1" applyAlignment="1">
      <alignment vertical="top"/>
    </xf>
    <xf numFmtId="0" fontId="13" fillId="0" borderId="1" xfId="0" quotePrefix="1" applyFont="1" applyBorder="1" applyAlignment="1">
      <alignment horizontal="left" vertical="top"/>
    </xf>
    <xf numFmtId="0" fontId="19" fillId="0" borderId="1" xfId="0" applyFont="1" applyBorder="1" applyAlignment="1">
      <alignment vertical="top"/>
    </xf>
    <xf numFmtId="0" fontId="13" fillId="0" borderId="6" xfId="0" applyFont="1" applyBorder="1" applyAlignment="1">
      <alignment vertical="top"/>
    </xf>
    <xf numFmtId="0" fontId="13" fillId="0" borderId="12" xfId="0" applyFont="1" applyBorder="1" applyAlignment="1">
      <alignment vertical="top"/>
    </xf>
    <xf numFmtId="0" fontId="13" fillId="0" borderId="13" xfId="0" applyFont="1" applyBorder="1" applyAlignment="1">
      <alignment vertical="top"/>
    </xf>
    <xf numFmtId="0" fontId="13" fillId="0" borderId="6" xfId="0" quotePrefix="1" applyFont="1" applyBorder="1" applyAlignment="1">
      <alignment horizontal="left" vertical="top"/>
    </xf>
    <xf numFmtId="0" fontId="13" fillId="0" borderId="12" xfId="0" quotePrefix="1" applyFont="1" applyBorder="1" applyAlignment="1">
      <alignment horizontal="left" vertical="top"/>
    </xf>
    <xf numFmtId="0" fontId="13" fillId="0" borderId="13" xfId="0" quotePrefix="1" applyFont="1" applyBorder="1" applyAlignment="1">
      <alignment horizontal="left" vertical="top"/>
    </xf>
    <xf numFmtId="0" fontId="21" fillId="30" borderId="8" xfId="0" applyFont="1" applyFill="1" applyBorder="1" applyAlignment="1">
      <alignment horizontal="center" vertical="top"/>
    </xf>
    <xf numFmtId="0" fontId="21" fillId="2" borderId="9" xfId="0" applyFont="1" applyFill="1" applyBorder="1" applyAlignment="1">
      <alignment vertical="top"/>
    </xf>
    <xf numFmtId="0" fontId="21" fillId="30" borderId="9" xfId="0" applyFont="1" applyFill="1" applyBorder="1" applyAlignment="1">
      <alignment vertical="top"/>
    </xf>
    <xf numFmtId="0" fontId="22" fillId="0" borderId="10" xfId="0" applyFont="1" applyBorder="1" applyAlignment="1">
      <alignment horizontal="center" vertical="top"/>
    </xf>
    <xf numFmtId="0" fontId="22" fillId="0" borderId="11" xfId="0" applyFont="1" applyBorder="1" applyAlignment="1">
      <alignment vertical="top"/>
    </xf>
    <xf numFmtId="0" fontId="23" fillId="0" borderId="10" xfId="0" applyFont="1" applyBorder="1" applyAlignment="1">
      <alignment horizontal="center" vertical="top"/>
    </xf>
    <xf numFmtId="0" fontId="23" fillId="0" borderId="11" xfId="0" applyFont="1" applyBorder="1" applyAlignment="1">
      <alignment vertical="top"/>
    </xf>
    <xf numFmtId="0" fontId="24" fillId="0" borderId="10" xfId="0" applyFont="1" applyBorder="1" applyAlignment="1">
      <alignment horizontal="center" vertical="top"/>
    </xf>
    <xf numFmtId="0" fontId="24" fillId="0" borderId="11" xfId="0" applyFont="1" applyBorder="1" applyAlignment="1">
      <alignment vertical="top"/>
    </xf>
    <xf numFmtId="0" fontId="25" fillId="0" borderId="11" xfId="0" applyFont="1" applyBorder="1" applyAlignment="1">
      <alignment vertical="top"/>
    </xf>
    <xf numFmtId="0" fontId="26" fillId="0" borderId="1" xfId="0" applyFont="1" applyBorder="1" applyAlignment="1">
      <alignment vertical="top"/>
    </xf>
    <xf numFmtId="0" fontId="27" fillId="0" borderId="1" xfId="0" quotePrefix="1" applyFont="1" applyBorder="1" applyAlignment="1">
      <alignment horizontal="left" vertical="top"/>
    </xf>
    <xf numFmtId="0" fontId="22" fillId="0" borderId="11" xfId="0" quotePrefix="1" applyFont="1" applyBorder="1" applyAlignment="1">
      <alignment horizontal="left" vertical="top"/>
    </xf>
    <xf numFmtId="0" fontId="17" fillId="0" borderId="1" xfId="0" applyFont="1" applyFill="1" applyBorder="1" applyAlignment="1">
      <alignment horizontal="center"/>
    </xf>
    <xf numFmtId="14" fontId="3" fillId="2" borderId="0" xfId="0" applyNumberFormat="1" applyFont="1" applyFill="1" applyAlignment="1">
      <alignment horizontal="center"/>
    </xf>
    <xf numFmtId="0" fontId="4" fillId="0" borderId="7" xfId="0" applyFont="1" applyBorder="1" applyAlignment="1">
      <alignment horizontal="left"/>
    </xf>
    <xf numFmtId="0" fontId="29" fillId="0" borderId="0" xfId="0" applyFont="1"/>
    <xf numFmtId="0" fontId="30" fillId="0" borderId="0" xfId="0" applyFont="1"/>
    <xf numFmtId="0" fontId="28" fillId="3" borderId="0" xfId="0" applyFont="1" applyFill="1"/>
    <xf numFmtId="0" fontId="0" fillId="3" borderId="0" xfId="0" applyFill="1"/>
    <xf numFmtId="0" fontId="29" fillId="0" borderId="0" xfId="0" quotePrefix="1" applyFont="1" applyAlignment="1">
      <alignment horizontal="left"/>
    </xf>
    <xf numFmtId="0" fontId="30" fillId="0" borderId="0" xfId="0" applyFont="1" applyFill="1" applyBorder="1"/>
    <xf numFmtId="0" fontId="0" fillId="2" borderId="1" xfId="0" applyFill="1" applyBorder="1" applyAlignment="1">
      <alignment horizontal="center"/>
    </xf>
    <xf numFmtId="0" fontId="15" fillId="8" borderId="1" xfId="0" applyFont="1" applyFill="1" applyBorder="1" applyAlignment="1">
      <alignment horizontal="center"/>
    </xf>
    <xf numFmtId="14" fontId="0" fillId="0" borderId="1" xfId="0" applyNumberFormat="1" applyBorder="1"/>
    <xf numFmtId="0" fontId="0" fillId="0" borderId="0" xfId="0" applyFill="1" applyBorder="1" applyAlignment="1">
      <alignment horizontal="right"/>
    </xf>
    <xf numFmtId="0" fontId="20" fillId="2" borderId="1" xfId="0" applyFont="1" applyFill="1" applyBorder="1" applyAlignment="1">
      <alignment vertical="top"/>
    </xf>
    <xf numFmtId="0" fontId="20" fillId="2" borderId="6" xfId="0" applyFont="1" applyFill="1" applyBorder="1" applyAlignment="1">
      <alignment vertical="top"/>
    </xf>
    <xf numFmtId="0" fontId="20" fillId="2" borderId="7" xfId="0" applyFont="1" applyFill="1" applyBorder="1" applyAlignment="1">
      <alignment vertical="top"/>
    </xf>
    <xf numFmtId="0" fontId="20" fillId="2" borderId="12" xfId="0" applyFont="1" applyFill="1" applyBorder="1" applyAlignment="1">
      <alignment vertical="top"/>
    </xf>
    <xf numFmtId="0" fontId="20" fillId="2" borderId="13" xfId="0" applyFont="1" applyFill="1" applyBorder="1" applyAlignment="1">
      <alignment vertical="top"/>
    </xf>
    <xf numFmtId="49" fontId="0" fillId="0" borderId="1" xfId="0" quotePrefix="1" applyNumberFormat="1" applyFill="1" applyBorder="1" applyAlignment="1">
      <alignment horizontal="center"/>
    </xf>
    <xf numFmtId="0" fontId="15" fillId="18" borderId="1" xfId="0" applyFont="1" applyFill="1" applyBorder="1" applyAlignment="1">
      <alignment horizontal="center"/>
    </xf>
    <xf numFmtId="0" fontId="0" fillId="18" borderId="1" xfId="0" quotePrefix="1" applyFont="1" applyFill="1" applyBorder="1" applyAlignment="1">
      <alignment horizontal="center"/>
    </xf>
    <xf numFmtId="49" fontId="0" fillId="0" borderId="0" xfId="0" applyNumberFormat="1"/>
    <xf numFmtId="49" fontId="0" fillId="0" borderId="0" xfId="0" quotePrefix="1" applyNumberFormat="1" applyAlignment="1">
      <alignment horizontal="left"/>
    </xf>
    <xf numFmtId="0" fontId="31" fillId="0" borderId="16" xfId="0" applyFont="1" applyBorder="1" applyAlignment="1"/>
    <xf numFmtId="0" fontId="31" fillId="32" borderId="16" xfId="0" applyFont="1" applyFill="1" applyBorder="1" applyAlignment="1"/>
    <xf numFmtId="0" fontId="33" fillId="0" borderId="0" xfId="0" applyFont="1"/>
    <xf numFmtId="0" fontId="33" fillId="0" borderId="0" xfId="0" applyFont="1" applyAlignment="1">
      <alignment horizontal="center"/>
    </xf>
    <xf numFmtId="49" fontId="33" fillId="0" borderId="0" xfId="0" applyNumberFormat="1" applyFont="1" applyAlignment="1">
      <alignment horizontal="center"/>
    </xf>
    <xf numFmtId="0" fontId="32" fillId="23" borderId="1" xfId="0" applyFont="1" applyFill="1" applyBorder="1" applyAlignment="1">
      <alignment horizontal="center"/>
    </xf>
    <xf numFmtId="49" fontId="32" fillId="23" borderId="1" xfId="0" applyNumberFormat="1" applyFont="1" applyFill="1" applyBorder="1" applyAlignment="1">
      <alignment horizontal="center"/>
    </xf>
    <xf numFmtId="0" fontId="33" fillId="0" borderId="14" xfId="0" applyFont="1" applyBorder="1"/>
    <xf numFmtId="0" fontId="33" fillId="0" borderId="14" xfId="0" applyFont="1" applyBorder="1" applyAlignment="1">
      <alignment horizontal="center"/>
    </xf>
    <xf numFmtId="0" fontId="34" fillId="0" borderId="14" xfId="0" applyFont="1" applyBorder="1" applyAlignment="1">
      <alignment horizontal="center"/>
    </xf>
    <xf numFmtId="49" fontId="33" fillId="0" borderId="14" xfId="0" applyNumberFormat="1" applyFont="1" applyBorder="1" applyAlignment="1">
      <alignment horizontal="center"/>
    </xf>
    <xf numFmtId="0" fontId="33" fillId="0" borderId="15" xfId="0" applyFont="1" applyBorder="1"/>
    <xf numFmtId="0" fontId="33" fillId="0" borderId="15" xfId="0" applyFont="1" applyBorder="1" applyAlignment="1">
      <alignment horizontal="center"/>
    </xf>
    <xf numFmtId="0" fontId="34" fillId="0" borderId="15" xfId="0" applyFont="1" applyBorder="1" applyAlignment="1">
      <alignment horizontal="center"/>
    </xf>
    <xf numFmtId="0" fontId="33" fillId="0" borderId="14" xfId="0" quotePrefix="1" applyFont="1" applyBorder="1" applyAlignment="1">
      <alignment horizontal="center"/>
    </xf>
    <xf numFmtId="49" fontId="33" fillId="0" borderId="15" xfId="0" applyNumberFormat="1" applyFont="1" applyBorder="1" applyAlignment="1">
      <alignment horizontal="center"/>
    </xf>
    <xf numFmtId="0" fontId="35" fillId="0" borderId="14" xfId="0" applyFont="1" applyBorder="1" applyAlignment="1">
      <alignment horizontal="center"/>
    </xf>
    <xf numFmtId="49" fontId="33" fillId="0" borderId="14" xfId="0" quotePrefix="1" applyNumberFormat="1" applyFont="1" applyBorder="1" applyAlignment="1">
      <alignment horizontal="center"/>
    </xf>
    <xf numFmtId="0" fontId="36" fillId="0" borderId="14" xfId="0" applyFont="1" applyBorder="1" applyAlignment="1">
      <alignment horizontal="center"/>
    </xf>
    <xf numFmtId="0" fontId="33" fillId="0" borderId="14" xfId="0" quotePrefix="1" applyFont="1" applyBorder="1" applyAlignment="1">
      <alignment horizontal="left"/>
    </xf>
    <xf numFmtId="0" fontId="33" fillId="0" borderId="15" xfId="0" quotePrefix="1" applyFont="1" applyBorder="1" applyAlignment="1">
      <alignment horizontal="center"/>
    </xf>
    <xf numFmtId="0" fontId="32" fillId="0" borderId="0" xfId="0" applyFont="1"/>
    <xf numFmtId="0" fontId="38" fillId="0" borderId="0" xfId="0" applyFont="1"/>
    <xf numFmtId="0" fontId="37" fillId="0" borderId="0" xfId="0" applyFont="1" applyAlignment="1">
      <alignment horizontal="left" indent="1"/>
    </xf>
    <xf numFmtId="0" fontId="2" fillId="3" borderId="0" xfId="0" applyFont="1" applyFill="1"/>
    <xf numFmtId="49" fontId="0" fillId="0" borderId="1" xfId="0" applyNumberFormat="1" applyBorder="1" applyAlignment="1">
      <alignment horizontal="left"/>
    </xf>
    <xf numFmtId="0" fontId="0" fillId="5" borderId="1" xfId="0" applyFill="1" applyBorder="1"/>
    <xf numFmtId="49" fontId="0" fillId="0" borderId="4" xfId="0" applyNumberFormat="1" applyBorder="1" applyAlignment="1">
      <alignment horizontal="center"/>
    </xf>
    <xf numFmtId="0" fontId="0" fillId="2" borderId="1" xfId="0" applyFill="1" applyBorder="1"/>
    <xf numFmtId="0" fontId="0" fillId="3" borderId="1" xfId="0" applyFill="1" applyBorder="1" applyAlignment="1">
      <alignment horizontal="center" wrapText="1"/>
    </xf>
    <xf numFmtId="0" fontId="2" fillId="0" borderId="1" xfId="0" applyFont="1" applyBorder="1" applyAlignment="1">
      <alignment horizontal="right"/>
    </xf>
    <xf numFmtId="0" fontId="0" fillId="0" borderId="0" xfId="0" applyAlignment="1">
      <alignment vertical="top"/>
    </xf>
    <xf numFmtId="0" fontId="0" fillId="0" borderId="1" xfId="0" applyBorder="1" applyAlignment="1">
      <alignment vertical="top"/>
    </xf>
    <xf numFmtId="0" fontId="2" fillId="2" borderId="1" xfId="0" applyFont="1" applyFill="1" applyBorder="1" applyAlignment="1">
      <alignment horizontal="center" vertical="top"/>
    </xf>
    <xf numFmtId="0" fontId="0" fillId="0" borderId="1" xfId="0" applyFont="1" applyBorder="1" applyAlignment="1">
      <alignment vertical="top"/>
    </xf>
    <xf numFmtId="0" fontId="0" fillId="3" borderId="1" xfId="0" applyFont="1" applyFill="1" applyBorder="1" applyAlignment="1">
      <alignment vertical="top"/>
    </xf>
    <xf numFmtId="0" fontId="6" fillId="25" borderId="1" xfId="0" applyFont="1" applyFill="1" applyBorder="1" applyAlignment="1">
      <alignment vertical="top"/>
    </xf>
    <xf numFmtId="0" fontId="0" fillId="35" borderId="1" xfId="0" applyFont="1" applyFill="1" applyBorder="1" applyAlignment="1">
      <alignment vertical="top"/>
    </xf>
    <xf numFmtId="0" fontId="0" fillId="29" borderId="1" xfId="0" applyFont="1" applyFill="1" applyBorder="1" applyAlignment="1">
      <alignment vertical="top"/>
    </xf>
    <xf numFmtId="0" fontId="0" fillId="5" borderId="1" xfId="0" applyFont="1" applyFill="1" applyBorder="1" applyAlignment="1">
      <alignment vertical="top"/>
    </xf>
    <xf numFmtId="0" fontId="0" fillId="14" borderId="1" xfId="0" applyFont="1" applyFill="1" applyBorder="1" applyAlignment="1">
      <alignment vertical="top"/>
    </xf>
    <xf numFmtId="0" fontId="0" fillId="34" borderId="1" xfId="0" applyFont="1" applyFill="1" applyBorder="1" applyAlignment="1">
      <alignment vertical="top"/>
    </xf>
    <xf numFmtId="0" fontId="0" fillId="36" borderId="1" xfId="0" applyFont="1" applyFill="1" applyBorder="1" applyAlignment="1">
      <alignment vertical="top"/>
    </xf>
    <xf numFmtId="0" fontId="0" fillId="37" borderId="1" xfId="0" applyFont="1" applyFill="1" applyBorder="1" applyAlignment="1">
      <alignment vertical="top"/>
    </xf>
    <xf numFmtId="0" fontId="0" fillId="38" borderId="1" xfId="0" applyFont="1" applyFill="1" applyBorder="1" applyAlignment="1">
      <alignment vertical="top"/>
    </xf>
    <xf numFmtId="0" fontId="0" fillId="39" borderId="1" xfId="0" applyFont="1" applyFill="1" applyBorder="1" applyAlignment="1">
      <alignment vertical="top"/>
    </xf>
    <xf numFmtId="0" fontId="0" fillId="40" borderId="1" xfId="0" applyFont="1" applyFill="1" applyBorder="1" applyAlignment="1">
      <alignment vertical="top"/>
    </xf>
    <xf numFmtId="0" fontId="0" fillId="19" borderId="1" xfId="0" applyFont="1" applyFill="1" applyBorder="1" applyAlignment="1">
      <alignment vertical="top"/>
    </xf>
    <xf numFmtId="0" fontId="0" fillId="27" borderId="1" xfId="0" applyFont="1" applyFill="1" applyBorder="1" applyAlignment="1">
      <alignment vertical="top"/>
    </xf>
    <xf numFmtId="0" fontId="6" fillId="8" borderId="1" xfId="0" applyFont="1" applyFill="1" applyBorder="1" applyAlignment="1">
      <alignment vertical="top"/>
    </xf>
    <xf numFmtId="0" fontId="0" fillId="42" borderId="1" xfId="0" applyFont="1" applyFill="1" applyBorder="1" applyAlignment="1">
      <alignment vertical="top"/>
    </xf>
    <xf numFmtId="0" fontId="0" fillId="43" borderId="1" xfId="0" applyFont="1" applyFill="1" applyBorder="1" applyAlignment="1">
      <alignment vertical="top"/>
    </xf>
    <xf numFmtId="0" fontId="0" fillId="44" borderId="1" xfId="0" applyFont="1" applyFill="1" applyBorder="1" applyAlignment="1">
      <alignment vertical="top"/>
    </xf>
    <xf numFmtId="0" fontId="0" fillId="25" borderId="1" xfId="0" applyFont="1" applyFill="1" applyBorder="1" applyAlignment="1">
      <alignment vertical="top"/>
    </xf>
    <xf numFmtId="0" fontId="0" fillId="7" borderId="1" xfId="0" applyFont="1" applyFill="1" applyBorder="1" applyAlignment="1">
      <alignment vertical="top"/>
    </xf>
    <xf numFmtId="0" fontId="0" fillId="10" borderId="1" xfId="0" applyFont="1" applyFill="1" applyBorder="1" applyAlignment="1">
      <alignment vertical="top"/>
    </xf>
    <xf numFmtId="0" fontId="0" fillId="23" borderId="1" xfId="0" applyFont="1" applyFill="1" applyBorder="1" applyAlignment="1">
      <alignment vertical="top"/>
    </xf>
    <xf numFmtId="0" fontId="0" fillId="22" borderId="1" xfId="0" applyFont="1" applyFill="1" applyBorder="1" applyAlignment="1">
      <alignment vertical="top"/>
    </xf>
    <xf numFmtId="0" fontId="0" fillId="45" borderId="1" xfId="0" applyFont="1" applyFill="1" applyBorder="1" applyAlignment="1">
      <alignment vertical="top"/>
    </xf>
    <xf numFmtId="0" fontId="0" fillId="15" borderId="1" xfId="0" applyFont="1" applyFill="1" applyBorder="1" applyAlignment="1">
      <alignment vertical="top"/>
    </xf>
    <xf numFmtId="0" fontId="0" fillId="46" borderId="1" xfId="0" applyFont="1" applyFill="1" applyBorder="1" applyAlignment="1">
      <alignment vertical="top"/>
    </xf>
    <xf numFmtId="0" fontId="0" fillId="17" borderId="1" xfId="0" applyFont="1" applyFill="1" applyBorder="1" applyAlignment="1">
      <alignment vertical="top"/>
    </xf>
    <xf numFmtId="0" fontId="0" fillId="47" borderId="1" xfId="0" applyFont="1" applyFill="1" applyBorder="1" applyAlignment="1">
      <alignment vertical="top"/>
    </xf>
    <xf numFmtId="0" fontId="0" fillId="48" borderId="1" xfId="0" applyFont="1" applyFill="1" applyBorder="1" applyAlignment="1">
      <alignment vertical="top"/>
    </xf>
    <xf numFmtId="0" fontId="0" fillId="49" borderId="1" xfId="0" applyFont="1" applyFill="1" applyBorder="1" applyAlignment="1">
      <alignment vertical="top"/>
    </xf>
    <xf numFmtId="0" fontId="0" fillId="50" borderId="1" xfId="0" applyFont="1" applyFill="1" applyBorder="1" applyAlignment="1">
      <alignment vertical="top"/>
    </xf>
    <xf numFmtId="0" fontId="0" fillId="51" borderId="1" xfId="0" applyFont="1" applyFill="1" applyBorder="1" applyAlignment="1">
      <alignment vertical="top"/>
    </xf>
    <xf numFmtId="0" fontId="0" fillId="52" borderId="1" xfId="0" applyFont="1" applyFill="1" applyBorder="1" applyAlignment="1">
      <alignment vertical="top"/>
    </xf>
    <xf numFmtId="0" fontId="0" fillId="28" borderId="1" xfId="0" applyFont="1" applyFill="1" applyBorder="1" applyAlignment="1">
      <alignment vertical="top"/>
    </xf>
    <xf numFmtId="0" fontId="0" fillId="53" borderId="1" xfId="0" applyFont="1" applyFill="1" applyBorder="1" applyAlignment="1">
      <alignment vertical="top"/>
    </xf>
    <xf numFmtId="0" fontId="0" fillId="0" borderId="0" xfId="0" quotePrefix="1" applyAlignment="1">
      <alignment horizontal="left" vertical="top"/>
    </xf>
    <xf numFmtId="0" fontId="0" fillId="0" borderId="1" xfId="0" applyFont="1" applyFill="1" applyBorder="1" applyAlignment="1">
      <alignment horizontal="center" vertical="top"/>
    </xf>
    <xf numFmtId="0" fontId="0" fillId="0" borderId="0" xfId="0" quotePrefix="1" applyAlignment="1"/>
    <xf numFmtId="0" fontId="15" fillId="41" borderId="1" xfId="0" applyFont="1" applyFill="1" applyBorder="1" applyAlignment="1">
      <alignment horizontal="center" vertical="top"/>
    </xf>
    <xf numFmtId="0" fontId="2" fillId="33" borderId="1" xfId="0" applyFont="1" applyFill="1" applyBorder="1"/>
    <xf numFmtId="0" fontId="0" fillId="33" borderId="1" xfId="0" applyFill="1" applyBorder="1"/>
    <xf numFmtId="0" fontId="11" fillId="0" borderId="0" xfId="0" quotePrefix="1" applyFont="1" applyAlignment="1">
      <alignment horizontal="center"/>
    </xf>
    <xf numFmtId="0" fontId="39" fillId="0" borderId="0" xfId="3"/>
    <xf numFmtId="0" fontId="39" fillId="0" borderId="0" xfId="3" applyAlignment="1">
      <alignment horizontal="center"/>
    </xf>
    <xf numFmtId="0" fontId="40" fillId="0" borderId="0" xfId="3" applyFont="1" applyAlignment="1">
      <alignment horizontal="center" vertical="center"/>
    </xf>
    <xf numFmtId="0" fontId="39" fillId="0" borderId="1" xfId="3" applyBorder="1" applyAlignment="1">
      <alignment horizontal="center"/>
    </xf>
    <xf numFmtId="0" fontId="40" fillId="0" borderId="1" xfId="3" applyFont="1" applyBorder="1" applyAlignment="1">
      <alignment horizontal="center" vertical="center"/>
    </xf>
    <xf numFmtId="0" fontId="39" fillId="0" borderId="0" xfId="3" applyAlignment="1">
      <alignment horizontal="left"/>
    </xf>
    <xf numFmtId="0" fontId="40" fillId="0" borderId="0" xfId="3" applyFont="1" applyAlignment="1">
      <alignment horizontal="left" vertical="center"/>
    </xf>
    <xf numFmtId="0" fontId="40" fillId="0" borderId="0" xfId="3" quotePrefix="1" applyFont="1" applyAlignment="1">
      <alignment horizontal="center" vertical="center"/>
    </xf>
    <xf numFmtId="0" fontId="40" fillId="0" borderId="0" xfId="3" quotePrefix="1" applyFont="1" applyAlignment="1">
      <alignment horizontal="left" vertical="center"/>
    </xf>
    <xf numFmtId="0" fontId="40" fillId="0" borderId="1" xfId="3" applyFont="1" applyBorder="1" applyAlignment="1">
      <alignment horizontal="center" vertical="center" wrapText="1"/>
    </xf>
    <xf numFmtId="0" fontId="40" fillId="0" borderId="1" xfId="3" quotePrefix="1" applyFont="1" applyBorder="1" applyAlignment="1">
      <alignment horizontal="center" vertical="center"/>
    </xf>
    <xf numFmtId="0" fontId="40" fillId="31" borderId="2" xfId="3" applyFont="1" applyFill="1" applyBorder="1" applyAlignment="1">
      <alignment horizontal="center" vertical="center" wrapText="1"/>
    </xf>
    <xf numFmtId="0" fontId="39" fillId="5" borderId="0" xfId="3" applyFill="1" applyAlignment="1">
      <alignment horizontal="center" wrapText="1"/>
    </xf>
    <xf numFmtId="0" fontId="39" fillId="5" borderId="0" xfId="3" applyFill="1" applyAlignment="1">
      <alignment horizontal="center"/>
    </xf>
    <xf numFmtId="14" fontId="39" fillId="0" borderId="0" xfId="3" applyNumberFormat="1"/>
    <xf numFmtId="0" fontId="41" fillId="0" borderId="1" xfId="3" applyFont="1" applyBorder="1" applyAlignment="1">
      <alignment horizontal="center" vertical="center" wrapText="1"/>
    </xf>
    <xf numFmtId="0" fontId="42" fillId="0" borderId="1" xfId="3" applyFont="1" applyBorder="1" applyAlignment="1">
      <alignment horizontal="center"/>
    </xf>
    <xf numFmtId="0" fontId="41" fillId="0" borderId="1" xfId="3" applyFont="1" applyBorder="1" applyAlignment="1">
      <alignment horizontal="center" vertical="center"/>
    </xf>
    <xf numFmtId="0" fontId="0" fillId="15" borderId="1" xfId="0" applyFill="1" applyBorder="1" applyAlignment="1">
      <alignment horizontal="center"/>
    </xf>
    <xf numFmtId="0" fontId="17" fillId="51" borderId="1" xfId="0" applyFont="1" applyFill="1" applyBorder="1" applyAlignment="1">
      <alignment horizontal="center"/>
    </xf>
    <xf numFmtId="0" fontId="17" fillId="48" borderId="1" xfId="0" applyFont="1" applyFill="1" applyBorder="1" applyAlignment="1">
      <alignment horizontal="center"/>
    </xf>
    <xf numFmtId="0" fontId="17" fillId="52" borderId="1" xfId="0" applyFont="1" applyFill="1" applyBorder="1" applyAlignment="1">
      <alignment horizontal="center"/>
    </xf>
    <xf numFmtId="0" fontId="33" fillId="0" borderId="14" xfId="0" quotePrefix="1" applyFont="1" applyFill="1" applyBorder="1" applyAlignment="1">
      <alignment horizontal="left"/>
    </xf>
    <xf numFmtId="0" fontId="43" fillId="0" borderId="0" xfId="0" applyFont="1"/>
    <xf numFmtId="0" fontId="9" fillId="0" borderId="0" xfId="0" applyFont="1"/>
    <xf numFmtId="0" fontId="0" fillId="28" borderId="0" xfId="0" applyFill="1" applyAlignment="1">
      <alignment horizontal="center"/>
    </xf>
    <xf numFmtId="0" fontId="2" fillId="54" borderId="1" xfId="0" applyFont="1" applyFill="1" applyBorder="1" applyAlignment="1">
      <alignment horizontal="center"/>
    </xf>
    <xf numFmtId="0" fontId="2" fillId="54" borderId="1" xfId="0" applyFont="1" applyFill="1" applyBorder="1" applyAlignment="1">
      <alignment horizontal="center" wrapText="1"/>
    </xf>
    <xf numFmtId="0" fontId="0" fillId="33" borderId="1" xfId="0" applyFill="1" applyBorder="1" applyAlignment="1">
      <alignment horizontal="center"/>
    </xf>
    <xf numFmtId="0" fontId="6" fillId="0" borderId="0" xfId="0" applyFont="1" applyAlignment="1">
      <alignment horizontal="left"/>
    </xf>
    <xf numFmtId="0" fontId="0" fillId="0" borderId="7" xfId="0" quotePrefix="1" applyBorder="1" applyAlignment="1">
      <alignment horizontal="left"/>
    </xf>
    <xf numFmtId="0" fontId="14" fillId="0" borderId="7" xfId="1" applyFont="1" applyBorder="1" applyAlignment="1">
      <alignment horizontal="left"/>
    </xf>
    <xf numFmtId="0" fontId="3" fillId="0" borderId="7" xfId="0" quotePrefix="1" applyFont="1" applyBorder="1" applyAlignment="1">
      <alignment horizontal="left"/>
    </xf>
    <xf numFmtId="0" fontId="3" fillId="0" borderId="7" xfId="0" applyFont="1" applyBorder="1" applyAlignment="1">
      <alignment horizontal="left"/>
    </xf>
    <xf numFmtId="0" fontId="3" fillId="0" borderId="7" xfId="1" applyFont="1" applyBorder="1" applyAlignment="1">
      <alignment horizontal="left"/>
    </xf>
    <xf numFmtId="0" fontId="6" fillId="0" borderId="3" xfId="0" applyFont="1" applyBorder="1" applyAlignment="1">
      <alignment horizontal="right"/>
    </xf>
    <xf numFmtId="49" fontId="0" fillId="10" borderId="2" xfId="0" applyNumberFormat="1" applyFill="1" applyBorder="1" applyAlignment="1">
      <alignment horizontal="center"/>
    </xf>
    <xf numFmtId="0" fontId="17" fillId="0" borderId="7" xfId="0" applyFont="1" applyBorder="1" applyAlignment="1">
      <alignment horizontal="center"/>
    </xf>
    <xf numFmtId="0" fontId="0" fillId="0" borderId="2" xfId="0" applyBorder="1" applyAlignment="1">
      <alignment horizontal="left"/>
    </xf>
    <xf numFmtId="0" fontId="17" fillId="3" borderId="1" xfId="0" applyFont="1" applyFill="1" applyBorder="1" applyAlignment="1">
      <alignment horizontal="center"/>
    </xf>
    <xf numFmtId="14" fontId="0" fillId="0" borderId="1" xfId="0" quotePrefix="1" applyNumberFormat="1" applyBorder="1" applyAlignment="1">
      <alignment horizontal="left"/>
    </xf>
    <xf numFmtId="14" fontId="0" fillId="0" borderId="1" xfId="0" applyNumberFormat="1" applyBorder="1" applyAlignment="1">
      <alignment horizontal="left"/>
    </xf>
    <xf numFmtId="0" fontId="39" fillId="48" borderId="0" xfId="3" applyFill="1" applyAlignment="1">
      <alignment horizontal="center" wrapText="1"/>
    </xf>
    <xf numFmtId="14" fontId="0" fillId="0" borderId="8" xfId="0" applyNumberFormat="1" applyBorder="1" applyAlignment="1">
      <alignment horizontal="left"/>
    </xf>
    <xf numFmtId="0" fontId="6" fillId="49" borderId="1" xfId="0" applyFont="1" applyFill="1" applyBorder="1" applyAlignment="1">
      <alignment horizontal="center"/>
    </xf>
    <xf numFmtId="0" fontId="3" fillId="0" borderId="2" xfId="0" applyFont="1" applyBorder="1" applyAlignment="1">
      <alignment horizontal="center" textRotation="90"/>
    </xf>
    <xf numFmtId="0" fontId="3" fillId="0" borderId="3" xfId="0" applyFont="1" applyBorder="1" applyAlignment="1">
      <alignment horizontal="center" textRotation="90"/>
    </xf>
    <xf numFmtId="0" fontId="3" fillId="0" borderId="4" xfId="0" applyFont="1" applyBorder="1" applyAlignment="1">
      <alignment horizontal="center" textRotation="90"/>
    </xf>
    <xf numFmtId="0" fontId="5" fillId="0" borderId="2" xfId="0" applyFont="1" applyBorder="1" applyAlignment="1">
      <alignment horizontal="center" textRotation="90"/>
    </xf>
    <xf numFmtId="0" fontId="5" fillId="0" borderId="3" xfId="0" applyFont="1" applyBorder="1" applyAlignment="1">
      <alignment horizontal="center" textRotation="90"/>
    </xf>
    <xf numFmtId="0" fontId="5" fillId="0" borderId="4" xfId="0" applyFont="1" applyBorder="1" applyAlignment="1">
      <alignment horizontal="center" textRotation="90"/>
    </xf>
    <xf numFmtId="0" fontId="6" fillId="25" borderId="2" xfId="0" applyFont="1" applyFill="1" applyBorder="1" applyAlignment="1">
      <alignment horizontal="center" textRotation="90"/>
    </xf>
    <xf numFmtId="0" fontId="6" fillId="25" borderId="3" xfId="0" applyFont="1" applyFill="1" applyBorder="1" applyAlignment="1">
      <alignment horizontal="center" textRotation="90"/>
    </xf>
    <xf numFmtId="0" fontId="6" fillId="25" borderId="4" xfId="0" applyFont="1" applyFill="1" applyBorder="1" applyAlignment="1">
      <alignment horizontal="center" textRotation="90"/>
    </xf>
  </cellXfs>
  <cellStyles count="4">
    <cellStyle name="Normal" xfId="0" builtinId="0"/>
    <cellStyle name="Normal 2" xfId="1"/>
    <cellStyle name="Normal 3" xfId="3"/>
    <cellStyle name="Percent" xfId="2" builtinId="5"/>
  </cellStyles>
  <dxfs count="162">
    <dxf>
      <alignment horizontal="center"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horizontal="center" readingOrder="0"/>
    </dxf>
    <dxf>
      <alignment wrapText="1" readingOrder="0"/>
    </dxf>
    <dxf>
      <alignment wrapText="1" readingOrder="0"/>
    </dxf>
    <dxf>
      <alignment wrapText="1" readingOrder="0"/>
    </dxf>
    <dxf>
      <alignment horizontal="center" readingOrder="0"/>
    </dxf>
    <dxf>
      <alignment wrapText="1" readingOrder="0"/>
    </dxf>
    <dxf>
      <alignment horizontal="center" readingOrder="0"/>
    </dxf>
    <dxf>
      <alignment wrapText="1" readingOrder="0"/>
    </dxf>
    <dxf>
      <alignment wrapText="1" readingOrder="0"/>
    </dxf>
    <dxf>
      <alignment wrapText="1" readingOrder="0"/>
    </dxf>
    <dxf>
      <alignment wrapText="1" readingOrder="0"/>
    </dxf>
    <dxf>
      <alignment horizontal="center"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font>
        <condense val="0"/>
        <extend val="0"/>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lor theme="1"/>
      </font>
      <fill>
        <patternFill>
          <bgColor theme="0"/>
        </patternFill>
      </fill>
    </dxf>
    <dxf>
      <font>
        <color rgb="FFFF0000"/>
      </font>
      <fill>
        <patternFill>
          <bgColor theme="0"/>
        </patternFill>
      </fill>
    </dxf>
    <dxf>
      <font>
        <color rgb="FF3333FF"/>
      </font>
      <fill>
        <patternFill>
          <bgColor theme="0"/>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92D050"/>
        </patternFill>
      </fill>
    </dxf>
    <dxf>
      <fill>
        <patternFill>
          <bgColor theme="1" tint="0.499984740745262"/>
        </patternFill>
      </fill>
    </dxf>
    <dxf>
      <fill>
        <patternFill>
          <bgColor rgb="FFFFCC66"/>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horizontal="center" readingOrder="0"/>
    </dxf>
    <dxf>
      <alignment wrapText="1" readingOrder="0"/>
    </dxf>
    <dxf>
      <alignment wrapText="1" readingOrder="0"/>
    </dxf>
    <dxf>
      <alignment wrapText="1" readingOrder="0"/>
    </dxf>
    <dxf>
      <alignment wrapText="1" readingOrder="0"/>
    </dxf>
    <dxf>
      <alignment horizontal="center" readingOrder="0"/>
    </dxf>
    <dxf>
      <alignment wrapText="1" readingOrder="0"/>
    </dxf>
    <dxf>
      <alignment horizontal="center" readingOrder="0"/>
    </dxf>
    <dxf>
      <alignment wrapText="1" readingOrder="0"/>
    </dxf>
    <dxf>
      <alignment wrapText="1" readingOrder="0"/>
    </dxf>
    <dxf>
      <alignment wrapText="1" readingOrder="0"/>
    </dxf>
    <dxf>
      <alignment horizontal="center"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horizontal="center" readingOrder="0"/>
    </dxf>
  </dxfs>
  <tableStyles count="0" defaultTableStyle="TableStyleMedium2" defaultPivotStyle="PivotStyleLight16"/>
  <colors>
    <mruColors>
      <color rgb="FF99FF33"/>
      <color rgb="FFFF3300"/>
      <color rgb="FFCC00CC"/>
      <color rgb="FF9933FF"/>
      <color rgb="FF0066CC"/>
      <color rgb="FFFF9933"/>
      <color rgb="FF33CCCC"/>
      <color rgb="FFFF00FF"/>
      <color rgb="FF6600CC"/>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272143</xdr:colOff>
      <xdr:row>0</xdr:row>
      <xdr:rowOff>65314</xdr:rowOff>
    </xdr:from>
    <xdr:to>
      <xdr:col>25</xdr:col>
      <xdr:colOff>58783</xdr:colOff>
      <xdr:row>38</xdr:row>
      <xdr:rowOff>8708</xdr:rowOff>
    </xdr:to>
    <xdr:pic>
      <xdr:nvPicPr>
        <xdr:cNvPr id="2" name="Picture 1" descr="SWTOR story line olK5cbT.jpg"/>
        <xdr:cNvPicPr>
          <a:picLocks noChangeAspect="1"/>
        </xdr:cNvPicPr>
      </xdr:nvPicPr>
      <xdr:blipFill>
        <a:blip xmlns:r="http://schemas.openxmlformats.org/officeDocument/2006/relationships" r:embed="rId1" cstate="print"/>
        <a:stretch>
          <a:fillRect/>
        </a:stretch>
      </xdr:blipFill>
      <xdr:spPr>
        <a:xfrm>
          <a:off x="4539343" y="65314"/>
          <a:ext cx="14417040" cy="7919421"/>
        </a:xfrm>
        <a:prstGeom prst="rect">
          <a:avLst/>
        </a:prstGeom>
        <a:ln>
          <a:solidFill>
            <a:schemeClr val="accent1"/>
          </a:solidFill>
        </a:ln>
      </xdr:spPr>
    </xdr:pic>
    <xdr:clientData/>
  </xdr:twoCellAnchor>
  <xdr:twoCellAnchor editAs="oneCell">
    <xdr:from>
      <xdr:col>1</xdr:col>
      <xdr:colOff>396891</xdr:colOff>
      <xdr:row>46</xdr:row>
      <xdr:rowOff>69272</xdr:rowOff>
    </xdr:from>
    <xdr:to>
      <xdr:col>24</xdr:col>
      <xdr:colOff>166380</xdr:colOff>
      <xdr:row>142</xdr:row>
      <xdr:rowOff>155250</xdr:rowOff>
    </xdr:to>
    <xdr:pic>
      <xdr:nvPicPr>
        <xdr:cNvPr id="4" name="Picture 3" descr="Flashpoint-and-Operation-location-guide.jpg"/>
        <xdr:cNvPicPr>
          <a:picLocks noChangeAspect="1"/>
        </xdr:cNvPicPr>
      </xdr:nvPicPr>
      <xdr:blipFill>
        <a:blip xmlns:r="http://schemas.openxmlformats.org/officeDocument/2006/relationships" r:embed="rId2" cstate="print"/>
        <a:stretch>
          <a:fillRect/>
        </a:stretch>
      </xdr:blipFill>
      <xdr:spPr>
        <a:xfrm>
          <a:off x="4664091" y="8354290"/>
          <a:ext cx="13790289" cy="17376452"/>
        </a:xfrm>
        <a:prstGeom prst="rect">
          <a:avLst/>
        </a:prstGeom>
      </xdr:spPr>
    </xdr:pic>
    <xdr:clientData/>
  </xdr:twoCellAnchor>
  <xdr:twoCellAnchor editAs="oneCell">
    <xdr:from>
      <xdr:col>26</xdr:col>
      <xdr:colOff>446314</xdr:colOff>
      <xdr:row>1</xdr:row>
      <xdr:rowOff>54429</xdr:rowOff>
    </xdr:from>
    <xdr:to>
      <xdr:col>57</xdr:col>
      <xdr:colOff>358557</xdr:colOff>
      <xdr:row>65</xdr:row>
      <xdr:rowOff>10886</xdr:rowOff>
    </xdr:to>
    <xdr:pic>
      <xdr:nvPicPr>
        <xdr:cNvPr id="5" name="Picture 4" descr="SWTOR NarShadda Travel Routes 10.2015.jpg"/>
        <xdr:cNvPicPr>
          <a:picLocks noChangeAspect="1"/>
        </xdr:cNvPicPr>
      </xdr:nvPicPr>
      <xdr:blipFill>
        <a:blip xmlns:r="http://schemas.openxmlformats.org/officeDocument/2006/relationships" r:embed="rId3" cstate="print"/>
        <a:stretch>
          <a:fillRect/>
        </a:stretch>
      </xdr:blipFill>
      <xdr:spPr>
        <a:xfrm>
          <a:off x="16295914" y="239486"/>
          <a:ext cx="18809843" cy="1180011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Flashman" refreshedDate="42507.698582638892" createdVersion="4" refreshedVersion="3" minRefreshableVersion="3" recordCount="1797">
  <cacheSource type="worksheet">
    <worksheetSource name="Sucess_Table"/>
  </cacheSource>
  <cacheFields count="18">
    <cacheField name="Faction" numFmtId="0">
      <sharedItems/>
    </cacheField>
    <cacheField name="Planet" numFmtId="0">
      <sharedItems containsBlank="1" count="35">
        <s v="a unknown"/>
        <s v="Darvannis"/>
        <s v="Alderaan"/>
        <s v="Asylum"/>
        <s v="Balmorra"/>
        <s v="Belsavis"/>
        <s v="Corellia"/>
        <s v="Coruscant"/>
        <s v="CZ-198"/>
        <s v="Dromund Kaas"/>
        <s v="Flashpoint"/>
        <s v="Fleet"/>
        <s v="Hoth"/>
        <s v="Hutta"/>
        <s v="Ilum"/>
        <s v="Korriban"/>
        <s v="Makeb"/>
        <s v="Manaan"/>
        <s v="Nar Shaddaa"/>
        <s v="Odessen"/>
        <s v="Ord Mantell"/>
        <s v="Oricon"/>
        <s v="Quesh"/>
        <s v="Rishi"/>
        <s v="Space"/>
        <s v="Taris"/>
        <s v="Tatooine"/>
        <s v="Tython"/>
        <s v="Voss"/>
        <s v="Yavin 4"/>
        <s v="Zakuul"/>
        <s v="Ziost"/>
        <m u="1"/>
        <s v="tbd" u="1"/>
        <s v="Unknown" u="1"/>
      </sharedItems>
    </cacheField>
    <cacheField name="Map" numFmtId="0">
      <sharedItems containsBlank="1"/>
    </cacheField>
    <cacheField name="Quest Name / Action" numFmtId="0">
      <sharedItems containsBlank="1"/>
    </cacheField>
    <cacheField name="Lvl" numFmtId="0">
      <sharedItems containsString="0" containsBlank="1" containsNumber="1" containsInteger="1" minValue="1" maxValue="60"/>
    </cacheField>
    <cacheField name="Location" numFmtId="0">
      <sharedItems containsBlank="1" containsMixedTypes="1" containsNumber="1" containsInteger="1" minValue="-423658" maxValue="792556"/>
    </cacheField>
    <cacheField name="Category" numFmtId="0">
      <sharedItems containsBlank="1" count="20">
        <s v="Lore"/>
        <s v="Lost Knowledge"/>
        <s v="Organizations"/>
        <s v="Species"/>
        <s v="Title"/>
        <s v="Locations"/>
        <s v="Persons"/>
        <s v="Bestiary"/>
        <s v="Planet"/>
        <s v="Beast"/>
        <s v="Datacron"/>
        <s v="Epic Enemies"/>
        <s v="Event"/>
        <s v="Planets"/>
        <s v="Ships"/>
        <s v="Game Rules"/>
        <s v="Crew Skills"/>
        <s v="PVP"/>
        <s v="Space"/>
        <m u="1"/>
      </sharedItems>
    </cacheField>
    <cacheField name="Codex Name" numFmtId="0">
      <sharedItems/>
    </cacheField>
    <cacheField name="Limited to" numFmtId="0">
      <sharedItems containsBlank="1"/>
    </cacheField>
    <cacheField name="Comment" numFmtId="0">
      <sharedItems containsBlank="1"/>
    </cacheField>
    <cacheField name="smuggler" numFmtId="0">
      <sharedItems containsBlank="1" containsMixedTypes="1" containsNumber="1" containsInteger="1" minValue="0" maxValue="0" count="6">
        <s v="na"/>
        <m/>
        <s v="?"/>
        <s v="bug"/>
        <s v="o"/>
        <n v="0" u="1"/>
      </sharedItems>
    </cacheField>
    <cacheField name="Trooper" numFmtId="0">
      <sharedItems containsBlank="1"/>
    </cacheField>
    <cacheField name="Knight" numFmtId="0">
      <sharedItems containsBlank="1"/>
    </cacheField>
    <cacheField name="Consular" numFmtId="0">
      <sharedItems containsBlank="1"/>
    </cacheField>
    <cacheField name="Warrior" numFmtId="0">
      <sharedItems containsBlank="1"/>
    </cacheField>
    <cacheField name="Inquisitor" numFmtId="0">
      <sharedItems containsBlank="1"/>
    </cacheField>
    <cacheField name="Bty Hunter" numFmtId="0">
      <sharedItems containsBlank="1"/>
    </cacheField>
    <cacheField name="Agen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97">
  <r>
    <s v="Republic"/>
    <x v="0"/>
    <m/>
    <m/>
    <m/>
    <m/>
    <x v="0"/>
    <s v="Chancellor’s Service Medal"/>
    <s v="Trooper"/>
    <m/>
    <x v="0"/>
    <m/>
    <s v="na"/>
    <s v="na"/>
    <s v="na"/>
    <s v="na"/>
    <s v="na"/>
    <s v="na"/>
  </r>
  <r>
    <s v="Both"/>
    <x v="0"/>
    <m/>
    <m/>
    <m/>
    <m/>
    <x v="0"/>
    <s v="Mercenary Training Facility"/>
    <m/>
    <s v="need info…??"/>
    <x v="1"/>
    <m/>
    <m/>
    <m/>
    <m/>
    <m/>
    <m/>
    <m/>
  </r>
  <r>
    <s v="Both"/>
    <x v="0"/>
    <s v="NA"/>
    <s v="NA"/>
    <m/>
    <s v="NA"/>
    <x v="1"/>
    <s v="Skyslasher"/>
    <m/>
    <s v="unobtainable"/>
    <x v="0"/>
    <s v="na"/>
    <s v="na"/>
    <s v="na"/>
    <s v="na"/>
    <s v="na"/>
    <s v="na"/>
    <s v="na"/>
  </r>
  <r>
    <s v="Both"/>
    <x v="0"/>
    <s v="NA"/>
    <s v="NA"/>
    <m/>
    <s v="NA"/>
    <x v="1"/>
    <s v="Vulagool"/>
    <m/>
    <s v="unobtainable"/>
    <x v="0"/>
    <s v="na"/>
    <s v="na"/>
    <s v="na"/>
    <s v="na"/>
    <s v="na"/>
    <s v="na"/>
    <s v="na"/>
  </r>
  <r>
    <s v="Empire"/>
    <x v="0"/>
    <m/>
    <m/>
    <m/>
    <m/>
    <x v="2"/>
    <s v="The Emperor’s Hand"/>
    <s v="Warrior"/>
    <s v="where get this???"/>
    <x v="0"/>
    <s v="na"/>
    <s v="na"/>
    <s v="na"/>
    <m/>
    <s v="na"/>
    <s v="na"/>
    <s v="na"/>
  </r>
  <r>
    <s v="Both"/>
    <x v="0"/>
    <m/>
    <m/>
    <m/>
    <m/>
    <x v="3"/>
    <s v="Houk"/>
    <m/>
    <m/>
    <x v="1"/>
    <m/>
    <m/>
    <m/>
    <m/>
    <m/>
    <m/>
    <m/>
  </r>
  <r>
    <s v="Republic"/>
    <x v="0"/>
    <m/>
    <m/>
    <m/>
    <m/>
    <x v="4"/>
    <s v="Council Military Advisor"/>
    <s v="Consular"/>
    <s v="End of Act III"/>
    <x v="1"/>
    <m/>
    <m/>
    <m/>
    <m/>
    <m/>
    <m/>
    <m/>
  </r>
  <r>
    <s v="Both"/>
    <x v="0"/>
    <m/>
    <m/>
    <m/>
    <m/>
    <x v="4"/>
    <s v="Dread Lord"/>
    <m/>
    <m/>
    <x v="1"/>
    <m/>
    <m/>
    <m/>
    <m/>
    <m/>
    <m/>
    <m/>
  </r>
  <r>
    <s v="Republic"/>
    <x v="0"/>
    <m/>
    <m/>
    <m/>
    <m/>
    <x v="4"/>
    <s v="of the Jedi Council"/>
    <s v="Consular"/>
    <s v="End of Act III"/>
    <x v="1"/>
    <m/>
    <m/>
    <m/>
    <m/>
    <m/>
    <m/>
    <m/>
  </r>
  <r>
    <s v="Both"/>
    <x v="0"/>
    <m/>
    <m/>
    <n v="1"/>
    <m/>
    <x v="4"/>
    <s v="Skytrooper"/>
    <m/>
    <m/>
    <x v="1"/>
    <m/>
    <m/>
    <m/>
    <m/>
    <m/>
    <m/>
    <m/>
  </r>
  <r>
    <s v="Both"/>
    <x v="0"/>
    <m/>
    <m/>
    <n v="1"/>
    <m/>
    <x v="4"/>
    <s v="The Carbonite Survivor"/>
    <m/>
    <m/>
    <x v="1"/>
    <m/>
    <m/>
    <m/>
    <m/>
    <m/>
    <m/>
    <m/>
  </r>
  <r>
    <s v="Both"/>
    <x v="0"/>
    <m/>
    <m/>
    <n v="1"/>
    <m/>
    <x v="4"/>
    <s v="The Fallen"/>
    <m/>
    <m/>
    <x v="1"/>
    <m/>
    <m/>
    <m/>
    <m/>
    <m/>
    <m/>
    <m/>
  </r>
  <r>
    <s v="Both"/>
    <x v="0"/>
    <m/>
    <m/>
    <n v="1"/>
    <m/>
    <x v="4"/>
    <s v="The Outlander"/>
    <m/>
    <m/>
    <x v="1"/>
    <m/>
    <m/>
    <m/>
    <m/>
    <m/>
    <m/>
    <m/>
  </r>
  <r>
    <s v="Both"/>
    <x v="0"/>
    <m/>
    <m/>
    <m/>
    <m/>
    <x v="5"/>
    <s v="Overwatch"/>
    <m/>
    <m/>
    <x v="1"/>
    <m/>
    <m/>
    <m/>
    <m/>
    <m/>
    <m/>
    <m/>
  </r>
  <r>
    <s v="Both"/>
    <x v="0"/>
    <m/>
    <m/>
    <m/>
    <m/>
    <x v="2"/>
    <s v="Havoc Squad"/>
    <m/>
    <m/>
    <x v="1"/>
    <m/>
    <m/>
    <m/>
    <m/>
    <m/>
    <m/>
    <m/>
  </r>
  <r>
    <s v="Both"/>
    <x v="0"/>
    <m/>
    <m/>
    <m/>
    <m/>
    <x v="0"/>
    <s v="Zakuul Society: Thrill Seeking"/>
    <m/>
    <m/>
    <x v="1"/>
    <m/>
    <m/>
    <m/>
    <m/>
    <m/>
    <m/>
    <m/>
  </r>
  <r>
    <s v="Both"/>
    <x v="0"/>
    <m/>
    <m/>
    <m/>
    <m/>
    <x v="6"/>
    <s v="Firebrand"/>
    <m/>
    <m/>
    <x v="1"/>
    <m/>
    <m/>
    <m/>
    <m/>
    <m/>
    <m/>
    <m/>
  </r>
  <r>
    <s v="Both"/>
    <x v="0"/>
    <m/>
    <m/>
    <m/>
    <m/>
    <x v="7"/>
    <s v="Cave Jurgoran"/>
    <m/>
    <m/>
    <x v="1"/>
    <m/>
    <m/>
    <m/>
    <m/>
    <m/>
    <m/>
    <m/>
  </r>
  <r>
    <s v="Both"/>
    <x v="0"/>
    <m/>
    <m/>
    <m/>
    <m/>
    <x v="7"/>
    <s v="Shade Stalker"/>
    <m/>
    <m/>
    <x v="1"/>
    <m/>
    <m/>
    <m/>
    <m/>
    <m/>
    <m/>
    <m/>
  </r>
  <r>
    <s v="Both"/>
    <x v="0"/>
    <m/>
    <m/>
    <m/>
    <m/>
    <x v="0"/>
    <s v="Force Ghost"/>
    <m/>
    <m/>
    <x v="1"/>
    <m/>
    <m/>
    <m/>
    <m/>
    <m/>
    <m/>
    <m/>
  </r>
  <r>
    <s v="Both"/>
    <x v="0"/>
    <m/>
    <m/>
    <m/>
    <m/>
    <x v="0"/>
    <s v="Satele Shan: Disappearance"/>
    <m/>
    <m/>
    <x v="1"/>
    <m/>
    <m/>
    <m/>
    <m/>
    <m/>
    <m/>
    <m/>
  </r>
  <r>
    <s v="Both"/>
    <x v="0"/>
    <m/>
    <m/>
    <m/>
    <m/>
    <x v="0"/>
    <s v="The Force: Beyond Light and Dark"/>
    <m/>
    <m/>
    <x v="1"/>
    <m/>
    <m/>
    <m/>
    <m/>
    <m/>
    <m/>
    <m/>
  </r>
  <r>
    <s v="Both"/>
    <x v="0"/>
    <m/>
    <m/>
    <m/>
    <m/>
    <x v="0"/>
    <s v="Holo-Sabacc"/>
    <m/>
    <m/>
    <x v="1"/>
    <m/>
    <m/>
    <m/>
    <m/>
    <m/>
    <m/>
    <m/>
  </r>
  <r>
    <s v="Both"/>
    <x v="0"/>
    <m/>
    <m/>
    <m/>
    <m/>
    <x v="0"/>
    <s v="Identity Slicers"/>
    <m/>
    <m/>
    <x v="1"/>
    <m/>
    <m/>
    <m/>
    <m/>
    <m/>
    <m/>
    <m/>
  </r>
  <r>
    <s v="Both"/>
    <x v="0"/>
    <m/>
    <m/>
    <m/>
    <m/>
    <x v="0"/>
    <s v="Odessen Wildlife: Evolution"/>
    <m/>
    <m/>
    <x v="1"/>
    <m/>
    <m/>
    <m/>
    <m/>
    <m/>
    <m/>
    <m/>
  </r>
  <r>
    <s v="Both"/>
    <x v="0"/>
    <m/>
    <m/>
    <m/>
    <m/>
    <x v="0"/>
    <s v="Zakuulan Wealth"/>
    <m/>
    <m/>
    <x v="1"/>
    <m/>
    <m/>
    <m/>
    <m/>
    <m/>
    <m/>
    <m/>
  </r>
  <r>
    <s v="Both"/>
    <x v="0"/>
    <m/>
    <m/>
    <m/>
    <m/>
    <x v="4"/>
    <s v="Nerf Herder"/>
    <m/>
    <m/>
    <x v="1"/>
    <m/>
    <m/>
    <m/>
    <m/>
    <m/>
    <m/>
    <m/>
  </r>
  <r>
    <s v="Both"/>
    <x v="0"/>
    <m/>
    <m/>
    <m/>
    <m/>
    <x v="6"/>
    <s v="Shae Vizla: Mandalore the Avenger"/>
    <m/>
    <m/>
    <x v="1"/>
    <m/>
    <m/>
    <m/>
    <m/>
    <m/>
    <m/>
    <m/>
  </r>
  <r>
    <s v="Both"/>
    <x v="0"/>
    <m/>
    <m/>
    <m/>
    <m/>
    <x v="0"/>
    <s v="Khomo Fett"/>
    <m/>
    <m/>
    <x v="1"/>
    <m/>
    <m/>
    <m/>
    <m/>
    <m/>
    <m/>
    <m/>
  </r>
  <r>
    <s v="Both"/>
    <x v="0"/>
    <m/>
    <m/>
    <m/>
    <m/>
    <x v="0"/>
    <s v="Mandalorian Death Ceremony"/>
    <m/>
    <m/>
    <x v="1"/>
    <m/>
    <m/>
    <m/>
    <m/>
    <m/>
    <m/>
    <m/>
  </r>
  <r>
    <s v="Both"/>
    <x v="0"/>
    <m/>
    <m/>
    <m/>
    <m/>
    <x v="0"/>
    <s v="Sahe Visla: Bounty Hunter"/>
    <m/>
    <m/>
    <x v="1"/>
    <m/>
    <m/>
    <m/>
    <m/>
    <m/>
    <m/>
    <m/>
  </r>
  <r>
    <s v="Both"/>
    <x v="0"/>
    <m/>
    <m/>
    <m/>
    <m/>
    <x v="0"/>
    <s v="The Fall of Manalore the Vindicated"/>
    <m/>
    <m/>
    <x v="1"/>
    <m/>
    <m/>
    <m/>
    <m/>
    <m/>
    <m/>
    <m/>
  </r>
  <r>
    <s v="Both"/>
    <x v="1"/>
    <m/>
    <m/>
    <m/>
    <m/>
    <x v="8"/>
    <s v="Darvannis"/>
    <m/>
    <m/>
    <x v="1"/>
    <m/>
    <m/>
    <m/>
    <m/>
    <m/>
    <m/>
    <m/>
  </r>
  <r>
    <s v="Both"/>
    <x v="0"/>
    <m/>
    <m/>
    <m/>
    <m/>
    <x v="4"/>
    <s v="Buccaneer"/>
    <m/>
    <m/>
    <x v="1"/>
    <m/>
    <m/>
    <m/>
    <m/>
    <m/>
    <m/>
    <m/>
  </r>
  <r>
    <s v="Both"/>
    <x v="0"/>
    <m/>
    <m/>
    <n v="1"/>
    <m/>
    <x v="4"/>
    <s v="The Ressurected"/>
    <m/>
    <m/>
    <x v="1"/>
    <m/>
    <m/>
    <m/>
    <m/>
    <m/>
    <m/>
    <m/>
  </r>
  <r>
    <s v="Both"/>
    <x v="2"/>
    <s v="Juran Mountains"/>
    <s v="NA"/>
    <m/>
    <s v="1050,-621"/>
    <x v="9"/>
    <s v="Bolraida"/>
    <m/>
    <s v="Ferocious Bolraida"/>
    <x v="1"/>
    <m/>
    <m/>
    <m/>
    <m/>
    <m/>
    <m/>
    <m/>
  </r>
  <r>
    <s v="Both"/>
    <x v="2"/>
    <s v="Kaamos Territory"/>
    <s v="NA"/>
    <m/>
    <s v="244,-2351"/>
    <x v="9"/>
    <s v="Kath Hound"/>
    <m/>
    <s v="Kill kath Hound"/>
    <x v="1"/>
    <m/>
    <m/>
    <m/>
    <m/>
    <m/>
    <m/>
    <m/>
  </r>
  <r>
    <s v="Both"/>
    <x v="2"/>
    <s v="Alsakan Lowlands"/>
    <s v="NA"/>
    <m/>
    <s v="418,1430"/>
    <x v="9"/>
    <s v="Lraida"/>
    <m/>
    <s v="Vicious Lraida"/>
    <x v="1"/>
    <m/>
    <m/>
    <m/>
    <m/>
    <m/>
    <m/>
    <m/>
  </r>
  <r>
    <s v="Both"/>
    <x v="2"/>
    <s v="Alsakan Lowlands"/>
    <s v="NA"/>
    <m/>
    <s v="-409,1776"/>
    <x v="9"/>
    <s v="Manka Cat"/>
    <m/>
    <s v="Protective Manka Cat"/>
    <x v="1"/>
    <m/>
    <m/>
    <m/>
    <m/>
    <m/>
    <m/>
    <m/>
  </r>
  <r>
    <s v="Both"/>
    <x v="2"/>
    <s v="Kaamos Territory"/>
    <s v="NA"/>
    <m/>
    <s v="713,-1967"/>
    <x v="9"/>
    <s v="Mantellian Flutterplume"/>
    <m/>
    <s v="Kill Savage Flutterplume"/>
    <x v="1"/>
    <m/>
    <m/>
    <m/>
    <m/>
    <s v="bug"/>
    <m/>
    <m/>
  </r>
  <r>
    <s v="Both"/>
    <x v="2"/>
    <s v="King's Pass: House Trader Circle"/>
    <s v="NA"/>
    <m/>
    <s v="3171,280"/>
    <x v="9"/>
    <s v="Nerf"/>
    <m/>
    <s v="approach only"/>
    <x v="1"/>
    <m/>
    <m/>
    <m/>
    <m/>
    <m/>
    <m/>
    <m/>
  </r>
  <r>
    <s v="Both"/>
    <x v="2"/>
    <s v="Glarus Valley"/>
    <s v="NA"/>
    <m/>
    <s v="-412,-200"/>
    <x v="9"/>
    <s v="Thranta"/>
    <m/>
    <s v="approach only"/>
    <x v="1"/>
    <m/>
    <m/>
    <m/>
    <m/>
    <m/>
    <m/>
    <m/>
  </r>
  <r>
    <s v="Both"/>
    <x v="2"/>
    <s v="Kaamos Territory"/>
    <s v="NA"/>
    <m/>
    <s v="-175,-2041"/>
    <x v="9"/>
    <s v="Vorn Tiger"/>
    <m/>
    <s v="Vicious Vorn Tiger"/>
    <x v="1"/>
    <m/>
    <m/>
    <m/>
    <m/>
    <m/>
    <m/>
    <m/>
  </r>
  <r>
    <s v="Both"/>
    <x v="2"/>
    <s v="Juran Mountains"/>
    <s v="NA"/>
    <m/>
    <s v="1107,80"/>
    <x v="10"/>
    <s v="Galactic History 43: The Great Droid Revolution"/>
    <m/>
    <s v="Aim +4.    Island Tram"/>
    <x v="1"/>
    <m/>
    <m/>
    <m/>
    <m/>
    <m/>
    <m/>
    <m/>
  </r>
  <r>
    <s v="Both"/>
    <x v="2"/>
    <s v="King's Pass: Heroic"/>
    <s v="NA"/>
    <m/>
    <s v="2721,2496"/>
    <x v="10"/>
    <s v="Galactic History 44: The Jedi Nomi"/>
    <m/>
    <s v="Endurance+3, Red Detonite Actuator"/>
    <x v="1"/>
    <m/>
    <m/>
    <m/>
    <m/>
    <m/>
    <m/>
    <m/>
  </r>
  <r>
    <s v="Both"/>
    <x v="2"/>
    <s v="Glarus Valley"/>
    <s v="NA"/>
    <m/>
    <s v="-82,-268"/>
    <x v="10"/>
    <s v="Galactic History 45: The Krath Cult"/>
    <m/>
    <s v="No Longer Valid,  Fly Thranta"/>
    <x v="1"/>
    <m/>
    <m/>
    <m/>
    <m/>
    <m/>
    <m/>
    <m/>
  </r>
  <r>
    <s v="Both"/>
    <x v="2"/>
    <s v="Kaamos Territory: Dam"/>
    <s v="NA"/>
    <m/>
    <s v="2190,-2019"/>
    <x v="10"/>
    <s v="Galactic History 46: Nadd’s Legacy"/>
    <m/>
    <s v="Strength +4, need MGGS"/>
    <x v="1"/>
    <m/>
    <m/>
    <m/>
    <m/>
    <m/>
    <m/>
    <m/>
  </r>
  <r>
    <s v="Both"/>
    <x v="2"/>
    <s v="Glarus Valley: Castle Panteer"/>
    <s v="NA"/>
    <m/>
    <s v="-2508,-427"/>
    <x v="10"/>
    <s v="Galactic History 47: Naddist Rebels"/>
    <m/>
    <s v="Willpower,  Up stairs in Castle"/>
    <x v="1"/>
    <m/>
    <m/>
    <m/>
    <m/>
    <m/>
    <m/>
    <m/>
  </r>
  <r>
    <s v="Both"/>
    <x v="2"/>
    <s v="Kings Pass: Duwan Pass"/>
    <s v="Severing the Supply Chain"/>
    <m/>
    <s v="3368,268"/>
    <x v="11"/>
    <s v="Shellback Nerf"/>
    <m/>
    <s v="World Boss, Heroic Area"/>
    <x v="1"/>
    <m/>
    <m/>
    <m/>
    <m/>
    <m/>
    <m/>
    <m/>
  </r>
  <r>
    <s v="Both"/>
    <x v="2"/>
    <s v="Glarus Valley"/>
    <s v="NA"/>
    <m/>
    <s v="300,-200"/>
    <x v="11"/>
    <s v="Ulgo Siegebreaker"/>
    <m/>
    <s v="World Boss"/>
    <x v="1"/>
    <m/>
    <m/>
    <m/>
    <m/>
    <m/>
    <m/>
    <m/>
  </r>
  <r>
    <s v="Both"/>
    <x v="2"/>
    <s v="NA"/>
    <s v="Event"/>
    <m/>
    <s v="198,-1295"/>
    <x v="12"/>
    <s v="Rakghouls on Alderaan"/>
    <m/>
    <s v="exit spaceport"/>
    <x v="1"/>
    <m/>
    <m/>
    <m/>
    <m/>
    <m/>
    <m/>
    <m/>
  </r>
  <r>
    <s v="Both"/>
    <x v="2"/>
    <s v="Kaamos Territory"/>
    <s v="NA"/>
    <m/>
    <s v="198,-1349"/>
    <x v="5"/>
    <s v="Kaamos Territory"/>
    <m/>
    <s v="exit spaceport"/>
    <x v="1"/>
    <m/>
    <m/>
    <m/>
    <m/>
    <m/>
    <m/>
    <m/>
  </r>
  <r>
    <s v="Both"/>
    <x v="2"/>
    <s v="King's Pass"/>
    <s v="NA"/>
    <m/>
    <s v="1967,905"/>
    <x v="5"/>
    <s v="King’s Pass"/>
    <m/>
    <s v="Travel near"/>
    <x v="1"/>
    <m/>
    <m/>
    <m/>
    <m/>
    <m/>
    <m/>
    <m/>
  </r>
  <r>
    <s v="Empire"/>
    <x v="2"/>
    <s v="Aplais Coast"/>
    <s v="NA"/>
    <m/>
    <s v="1357,1726"/>
    <x v="5"/>
    <s v="The Apalis Coast"/>
    <m/>
    <s v="Travel near"/>
    <x v="0"/>
    <s v="na"/>
    <s v="na"/>
    <s v="na"/>
    <m/>
    <m/>
    <m/>
    <m/>
  </r>
  <r>
    <s v="Republic"/>
    <x v="2"/>
    <s v="Aplais Coast"/>
    <s v="NA"/>
    <m/>
    <s v="-1455,1394"/>
    <x v="5"/>
    <s v="The Apalis Coast"/>
    <m/>
    <s v="exit spaceport"/>
    <x v="1"/>
    <m/>
    <m/>
    <m/>
    <s v="na"/>
    <s v="na"/>
    <s v="na"/>
    <s v="na"/>
  </r>
  <r>
    <s v="Empire"/>
    <x v="2"/>
    <s v="Glarus Valley"/>
    <s v="NA"/>
    <m/>
    <s v="-460,-49"/>
    <x v="5"/>
    <s v="The Elysium"/>
    <m/>
    <s v="Travel to"/>
    <x v="0"/>
    <s v="na"/>
    <s v="na"/>
    <s v="na"/>
    <m/>
    <m/>
    <m/>
    <m/>
  </r>
  <r>
    <s v="Both"/>
    <x v="2"/>
    <s v="Glarus Valley"/>
    <s v="NA"/>
    <m/>
    <s v="596,-143"/>
    <x v="5"/>
    <s v="The Glarus Valley"/>
    <m/>
    <s v="Travel near"/>
    <x v="1"/>
    <m/>
    <m/>
    <m/>
    <m/>
    <m/>
    <m/>
    <m/>
  </r>
  <r>
    <s v="Both"/>
    <x v="2"/>
    <s v="Juran Mountains"/>
    <s v="NA"/>
    <m/>
    <s v="1305,1277"/>
    <x v="5"/>
    <s v="The Juran Mountains"/>
    <m/>
    <s v="Travel near"/>
    <x v="1"/>
    <m/>
    <m/>
    <m/>
    <m/>
    <m/>
    <m/>
    <m/>
  </r>
  <r>
    <s v="Both"/>
    <x v="2"/>
    <s v="Juran Mountains"/>
    <s v="NA"/>
    <m/>
    <s v="1776,-544"/>
    <x v="0"/>
    <s v="Battle of Alderaan"/>
    <m/>
    <s v="Droid body on forrest floor"/>
    <x v="1"/>
    <m/>
    <m/>
    <m/>
    <m/>
    <m/>
    <m/>
    <m/>
  </r>
  <r>
    <s v="Republic"/>
    <x v="2"/>
    <m/>
    <s v="NA"/>
    <m/>
    <m/>
    <x v="0"/>
    <s v="Head of Darth Bandon"/>
    <s v="Smuggler"/>
    <m/>
    <x v="1"/>
    <s v="na"/>
    <s v="na"/>
    <s v="na"/>
    <s v="na"/>
    <s v="na"/>
    <s v="na"/>
    <s v="na"/>
  </r>
  <r>
    <s v="Empire"/>
    <x v="2"/>
    <s v="Kaamos Territory: Outpost Eudor"/>
    <s v="NA"/>
    <m/>
    <s v="697,-2639"/>
    <x v="0"/>
    <s v="History of Alderaan"/>
    <m/>
    <s v="Datapad on table inside by Doctor"/>
    <x v="0"/>
    <s v="na"/>
    <s v="na"/>
    <s v="na"/>
    <m/>
    <m/>
    <m/>
    <m/>
  </r>
  <r>
    <s v="Republic"/>
    <x v="2"/>
    <s v="King's Pass: Wardpost Luurdas"/>
    <s v="NA"/>
    <m/>
    <s v="1342,1792"/>
    <x v="0"/>
    <s v="History of Alderaan"/>
    <m/>
    <s v="datapad on table"/>
    <x v="1"/>
    <m/>
    <m/>
    <m/>
    <s v="na"/>
    <s v="na"/>
    <s v="na"/>
    <s v="na"/>
  </r>
  <r>
    <s v="Republic"/>
    <x v="2"/>
    <s v="Alsakan Lowlands: House Teral"/>
    <s v="Filthy Business"/>
    <m/>
    <s v="780,1469"/>
    <x v="0"/>
    <s v="Jedi Diplomacy"/>
    <s v="Consular"/>
    <s v="Finish mission"/>
    <x v="0"/>
    <s v="na"/>
    <s v="na"/>
    <m/>
    <s v="na"/>
    <s v="na"/>
    <s v="na"/>
    <s v="na"/>
  </r>
  <r>
    <s v="Republic"/>
    <x v="2"/>
    <s v="Alsakan Lowlands"/>
    <s v="NA"/>
    <m/>
    <s v="1093,189"/>
    <x v="0"/>
    <s v="Joiners and the Killik Hive Mind"/>
    <m/>
    <s v="outside of House Teral (1093,1495)"/>
    <x v="1"/>
    <m/>
    <m/>
    <m/>
    <s v="na"/>
    <s v="na"/>
    <s v="na"/>
    <s v="na"/>
  </r>
  <r>
    <s v="Empire"/>
    <x v="2"/>
    <s v="Kaamos Territory"/>
    <s v="NA"/>
    <m/>
    <s v="805,-2096"/>
    <x v="0"/>
    <s v="Joiners and the Killik Hive Mind"/>
    <m/>
    <s v="Either faction"/>
    <x v="0"/>
    <s v="na"/>
    <s v="na"/>
    <s v="na"/>
    <m/>
    <m/>
    <m/>
    <m/>
  </r>
  <r>
    <s v="Empire"/>
    <x v="2"/>
    <s v="Spaceport"/>
    <s v="NA"/>
    <m/>
    <s v="206,-1300"/>
    <x v="0"/>
    <s v="Noble Houses"/>
    <m/>
    <s v="datapad on table, Starhip vendor"/>
    <x v="0"/>
    <s v="na"/>
    <s v="na"/>
    <s v="na"/>
    <m/>
    <m/>
    <m/>
    <m/>
  </r>
  <r>
    <s v="Republic"/>
    <x v="2"/>
    <s v="Spaceport"/>
    <s v="NA"/>
    <m/>
    <s v="-1484,1383"/>
    <x v="0"/>
    <s v="Noble Houses"/>
    <m/>
    <s v="datapad on crate, before building exit"/>
    <x v="1"/>
    <m/>
    <m/>
    <m/>
    <s v="na"/>
    <s v="na"/>
    <s v="na"/>
    <s v="na"/>
  </r>
  <r>
    <s v="Empire"/>
    <x v="2"/>
    <s v="Flight Deck"/>
    <s v="The Fall of House Cortess"/>
    <m/>
    <s v="0,12"/>
    <x v="0"/>
    <s v="Operation: Silverplate"/>
    <s v="Agent"/>
    <s v="Finish mission"/>
    <x v="0"/>
    <s v="na"/>
    <s v="na"/>
    <s v="na"/>
    <s v="na"/>
    <s v="na"/>
    <s v="na"/>
    <m/>
  </r>
  <r>
    <s v="Republic"/>
    <x v="2"/>
    <s v="Flight Deck"/>
    <s v="NA"/>
    <m/>
    <s v="0,12"/>
    <x v="0"/>
    <s v="The Death Mark"/>
    <s v="Knight"/>
    <m/>
    <x v="0"/>
    <s v="na"/>
    <m/>
    <s v="na"/>
    <s v="na"/>
    <s v="na"/>
    <s v="na"/>
    <s v="na"/>
  </r>
  <r>
    <s v="Republic"/>
    <x v="2"/>
    <m/>
    <s v="NA"/>
    <m/>
    <m/>
    <x v="0"/>
    <s v="The Head of Darth Bandon"/>
    <s v="Smuggler"/>
    <m/>
    <x v="1"/>
    <s v="na"/>
    <s v="na"/>
    <s v="na"/>
    <s v="na"/>
    <s v="na"/>
    <s v="na"/>
    <s v="na"/>
  </r>
  <r>
    <s v="Both"/>
    <x v="2"/>
    <s v="Glarus Valley: Castle Panteer"/>
    <s v="NA"/>
    <m/>
    <s v="-2412,-407"/>
    <x v="0"/>
    <s v="The War for Alderaan’s Throne"/>
    <m/>
    <s v="box on ground by Pillar in castle"/>
    <x v="1"/>
    <m/>
    <m/>
    <m/>
    <m/>
    <m/>
    <m/>
    <m/>
  </r>
  <r>
    <s v="Both"/>
    <x v="2"/>
    <s v="NA"/>
    <s v="NA"/>
    <m/>
    <s v="NA"/>
    <x v="1"/>
    <s v="Champion of House Thul"/>
    <m/>
    <s v="Not a title anymore"/>
    <x v="0"/>
    <s v="na"/>
    <s v="na"/>
    <s v="na"/>
    <s v="na"/>
    <s v="na"/>
    <s v="na"/>
    <s v="na"/>
  </r>
  <r>
    <s v="Both"/>
    <x v="2"/>
    <s v="Juran Mountains: House Alde"/>
    <s v="NA"/>
    <m/>
    <s v="1652,-93"/>
    <x v="2"/>
    <s v="House Alde"/>
    <m/>
    <s v="Plaque by holo statue"/>
    <x v="1"/>
    <m/>
    <m/>
    <m/>
    <m/>
    <m/>
    <m/>
    <m/>
  </r>
  <r>
    <s v="Republic"/>
    <x v="2"/>
    <s v="Alsakan Lowlands: House Baliss"/>
    <s v="NA"/>
    <m/>
    <s v="890,2070"/>
    <x v="2"/>
    <s v="House Baliss"/>
    <s v="Smuggler"/>
    <s v="plaque by Statue outside"/>
    <x v="1"/>
    <s v="na"/>
    <s v="na"/>
    <s v="na"/>
    <s v="na"/>
    <s v="na"/>
    <s v="na"/>
    <s v="na"/>
  </r>
  <r>
    <s v="Empire"/>
    <x v="2"/>
    <s v="House Girard"/>
    <s v="Spiking the Punch"/>
    <m/>
    <s v="731,-1236"/>
    <x v="2"/>
    <s v="House Girard"/>
    <s v="Bounty Hunter"/>
    <s v="Have converstation"/>
    <x v="0"/>
    <s v="na"/>
    <s v="na"/>
    <s v="na"/>
    <s v="na"/>
    <s v="na"/>
    <m/>
    <s v="na"/>
  </r>
  <r>
    <s v="Empire"/>
    <x v="2"/>
    <s v="Kaamos Territory"/>
    <s v="NA"/>
    <m/>
    <s v="791,-2171"/>
    <x v="2"/>
    <s v="House Organa"/>
    <m/>
    <s v="Banner in house Cave @ 832,-1982"/>
    <x v="0"/>
    <s v="na"/>
    <s v="na"/>
    <s v="na"/>
    <m/>
    <m/>
    <m/>
    <m/>
  </r>
  <r>
    <s v="Republic"/>
    <x v="2"/>
    <s v="Aplais Coast: Organa Castle"/>
    <s v="NA"/>
    <m/>
    <s v="-783,1136"/>
    <x v="2"/>
    <s v="House Organa"/>
    <m/>
    <s v="Plaque on stand"/>
    <x v="1"/>
    <m/>
    <m/>
    <m/>
    <s v="na"/>
    <s v="na"/>
    <s v="na"/>
    <s v="na"/>
  </r>
  <r>
    <s v="Empire"/>
    <x v="2"/>
    <s v="Glarus Valley"/>
    <s v="NA"/>
    <m/>
    <s v="-1510,206"/>
    <x v="2"/>
    <s v="House Panteer"/>
    <m/>
    <s v="banner in Panteer Hideout cave"/>
    <x v="0"/>
    <s v="na"/>
    <s v="na"/>
    <s v="na"/>
    <m/>
    <m/>
    <m/>
    <m/>
  </r>
  <r>
    <s v="Republic"/>
    <x v="2"/>
    <s v="Glarus Valley"/>
    <s v="NA"/>
    <m/>
    <s v="-1540,-1000"/>
    <x v="2"/>
    <s v="House Panteer"/>
    <m/>
    <s v="banner in cave, start -1590,-690"/>
    <x v="1"/>
    <m/>
    <m/>
    <m/>
    <s v="na"/>
    <s v="na"/>
    <s v="na"/>
    <s v="na"/>
  </r>
  <r>
    <s v="Empire"/>
    <x v="2"/>
    <s v="Juran Mountains: House Rist"/>
    <s v="NA"/>
    <m/>
    <s v="966,-730"/>
    <x v="2"/>
    <s v="House Rist"/>
    <m/>
    <s v="Plaque on stand, ether faction"/>
    <x v="1"/>
    <m/>
    <m/>
    <m/>
    <m/>
    <m/>
    <m/>
    <m/>
  </r>
  <r>
    <s v="Republic"/>
    <x v="2"/>
    <s v="Juran Mountains"/>
    <s v="NA"/>
    <m/>
    <s v="627,658"/>
    <x v="2"/>
    <s v="House Rist"/>
    <m/>
    <s v="Plaque on Stand"/>
    <x v="1"/>
    <m/>
    <m/>
    <m/>
    <s v="na"/>
    <s v="na"/>
    <s v="na"/>
    <s v="na"/>
  </r>
  <r>
    <s v="Republic"/>
    <x v="2"/>
    <s v="Aplais Coast: Diplomatic Corps"/>
    <s v="Diplomacy"/>
    <m/>
    <s v="-980,777"/>
    <x v="2"/>
    <s v="House Teral"/>
    <s v="Consular"/>
    <s v="Finish mission"/>
    <x v="0"/>
    <s v="na"/>
    <s v="na"/>
    <m/>
    <s v="na"/>
    <s v="na"/>
    <s v="na"/>
    <s v="na"/>
  </r>
  <r>
    <s v="Both"/>
    <x v="2"/>
    <s v="Aplais Coast: Organa Vinerium"/>
    <s v="NA"/>
    <m/>
    <s v="-981,1813"/>
    <x v="2"/>
    <s v="House Thul"/>
    <m/>
    <s v="Banner flag outside door"/>
    <x v="1"/>
    <m/>
    <m/>
    <m/>
    <m/>
    <m/>
    <m/>
    <m/>
  </r>
  <r>
    <s v="Both"/>
    <x v="2"/>
    <s v="Juran Mountains"/>
    <s v="NA"/>
    <m/>
    <s v="2307,-782"/>
    <x v="2"/>
    <s v="House Ulgo"/>
    <m/>
    <s v="Banner outside next to building"/>
    <x v="1"/>
    <m/>
    <m/>
    <m/>
    <m/>
    <m/>
    <m/>
    <m/>
  </r>
  <r>
    <s v="Both"/>
    <x v="2"/>
    <s v="Glarus Valley: Castle Panteer"/>
    <s v="Regicide / Usurper"/>
    <m/>
    <s v="-2798,-389"/>
    <x v="6"/>
    <s v="Bouris Ulgo"/>
    <m/>
    <s v="Defeat him, talk to Queensguard"/>
    <x v="1"/>
    <m/>
    <m/>
    <m/>
    <m/>
    <m/>
    <m/>
    <m/>
  </r>
  <r>
    <s v="Republic"/>
    <x v="2"/>
    <m/>
    <s v="Prisoner of War"/>
    <m/>
    <m/>
    <x v="6"/>
    <s v="Captain Cormac"/>
    <s v="Trooper"/>
    <s v="start mission"/>
    <x v="0"/>
    <m/>
    <s v="na"/>
    <s v="na"/>
    <s v="na"/>
    <s v="na"/>
    <s v="na"/>
    <s v="na"/>
  </r>
  <r>
    <s v="Empire"/>
    <x v="2"/>
    <s v="Flight Deck"/>
    <s v="The Alderaan Target"/>
    <m/>
    <s v="0,5"/>
    <x v="6"/>
    <s v="Duke Corwin “The Durasteel Duke”"/>
    <s v="Bounty Hunter"/>
    <s v="converstation"/>
    <x v="0"/>
    <s v="na"/>
    <s v="na"/>
    <s v="na"/>
    <s v="na"/>
    <s v="na"/>
    <m/>
    <s v="na"/>
  </r>
  <r>
    <s v="Empire"/>
    <x v="2"/>
    <m/>
    <m/>
    <m/>
    <m/>
    <x v="6"/>
    <s v="Duke Kendoh"/>
    <s v="Warrior"/>
    <m/>
    <x v="0"/>
    <s v="na"/>
    <s v="na"/>
    <s v="na"/>
    <m/>
    <s v="na"/>
    <s v="na"/>
    <s v="na"/>
  </r>
  <r>
    <s v="Empire"/>
    <x v="2"/>
    <m/>
    <m/>
    <m/>
    <m/>
    <x v="6"/>
    <s v="General Gesselle Organa"/>
    <s v="Warrior"/>
    <m/>
    <x v="0"/>
    <s v="na"/>
    <s v="na"/>
    <s v="na"/>
    <m/>
    <s v="na"/>
    <s v="na"/>
    <s v="na"/>
  </r>
  <r>
    <s v="Empire"/>
    <x v="2"/>
    <s v="Kaamos Territory: Oroboro Killik Caverns"/>
    <s v="The Assassin's Prize"/>
    <m/>
    <s v="415,-1657"/>
    <x v="6"/>
    <s v="Intelligence Profile: Vector Hyllus"/>
    <s v="Agent"/>
    <s v="Companion"/>
    <x v="0"/>
    <s v="na"/>
    <s v="na"/>
    <s v="na"/>
    <s v="na"/>
    <s v="na"/>
    <s v="na"/>
    <m/>
  </r>
  <r>
    <s v="Republic"/>
    <x v="2"/>
    <s v="Glarus Valley: Hideout"/>
    <m/>
    <m/>
    <s v="778,-774"/>
    <x v="6"/>
    <s v="Lord Nefarid"/>
    <s v="Knight"/>
    <m/>
    <x v="0"/>
    <s v="na"/>
    <m/>
    <s v="na"/>
    <s v="na"/>
    <s v="na"/>
    <s v="na"/>
    <s v="na"/>
  </r>
  <r>
    <s v="Republic"/>
    <x v="2"/>
    <m/>
    <s v="Prisoner of War"/>
    <m/>
    <m/>
    <x v="6"/>
    <s v="Markus Thul"/>
    <s v="Trooper"/>
    <m/>
    <x v="0"/>
    <m/>
    <s v="na"/>
    <s v="na"/>
    <s v="na"/>
    <s v="na"/>
    <s v="na"/>
    <s v="na"/>
  </r>
  <r>
    <s v="Empire"/>
    <x v="2"/>
    <s v="Thul Palace"/>
    <s v="The secrets of the Jedi"/>
    <m/>
    <s v="865,-1420"/>
    <x v="6"/>
    <s v="Nomar Organa"/>
    <s v="Inquisitor"/>
    <s v="finish conversation"/>
    <x v="0"/>
    <s v="na"/>
    <s v="na"/>
    <s v="na"/>
    <s v="na"/>
    <m/>
    <s v="na"/>
    <s v="na"/>
  </r>
  <r>
    <s v="Empire"/>
    <x v="2"/>
    <m/>
    <m/>
    <m/>
    <m/>
    <x v="6"/>
    <s v="Rehanna Rist"/>
    <s v="Inquisitor"/>
    <m/>
    <x v="0"/>
    <s v="na"/>
    <s v="na"/>
    <s v="na"/>
    <s v="na"/>
    <m/>
    <s v="na"/>
    <s v="na"/>
  </r>
  <r>
    <s v="Both"/>
    <x v="2"/>
    <s v="NA"/>
    <s v="NA"/>
    <m/>
    <s v="NA"/>
    <x v="13"/>
    <s v="Alderaan"/>
    <m/>
    <s v="Land on planet"/>
    <x v="1"/>
    <m/>
    <m/>
    <m/>
    <m/>
    <m/>
    <m/>
    <m/>
  </r>
  <r>
    <s v="Both"/>
    <x v="2"/>
    <s v="Alsakan Lowlands"/>
    <s v="NA"/>
    <m/>
    <s v="1180,1515"/>
    <x v="3"/>
    <s v="Killik"/>
    <m/>
    <s v="Kill one"/>
    <x v="1"/>
    <m/>
    <m/>
    <m/>
    <m/>
    <m/>
    <m/>
    <m/>
  </r>
  <r>
    <s v="Empire"/>
    <x v="2"/>
    <m/>
    <s v="Kingmaker for a Day"/>
    <n v="32"/>
    <m/>
    <x v="4"/>
    <s v="Baroness"/>
    <s v="Bounty Hunter"/>
    <s v="if your character is female and chose to marry Lord Raffid"/>
    <x v="0"/>
    <s v="na"/>
    <s v="na"/>
    <s v="na"/>
    <s v="na"/>
    <s v="na"/>
    <m/>
    <s v="na"/>
  </r>
  <r>
    <s v="Republic"/>
    <x v="2"/>
    <s v="Flight Deck"/>
    <s v="The Summit on Alderaan"/>
    <m/>
    <s v="3,16"/>
    <x v="4"/>
    <s v="Emissary of Teral"/>
    <s v="Knight, Consular"/>
    <s v="Complete mission"/>
    <x v="0"/>
    <s v="na"/>
    <m/>
    <m/>
    <s v="na"/>
    <s v="na"/>
    <s v="na"/>
    <s v="na"/>
  </r>
  <r>
    <s v="Empire"/>
    <x v="2"/>
    <s v="Flight Deck"/>
    <s v="Silver Tongues"/>
    <n v="32"/>
    <s v="1,-32"/>
    <x v="4"/>
    <s v="Homewrecker"/>
    <s v="Bounty Hunter"/>
    <s v="if you accept House Rist’s offer to go back and kill all of House Girard"/>
    <x v="0"/>
    <s v="na"/>
    <s v="na"/>
    <s v="na"/>
    <s v="na"/>
    <s v="na"/>
    <m/>
    <s v="na"/>
  </r>
  <r>
    <s v="Empire"/>
    <x v="2"/>
    <m/>
    <s v="Kingmaker for a Day"/>
    <n v="32"/>
    <m/>
    <x v="4"/>
    <s v="Knight of Alderaan"/>
    <s v="Bounty Hunter"/>
    <s v="if your character is male and you chose Lord Raffid as the head of the Household. Females can also get this title if they choose the “something less formal” option."/>
    <x v="0"/>
    <s v="na"/>
    <s v="na"/>
    <s v="na"/>
    <s v="na"/>
    <s v="na"/>
    <m/>
    <s v="na"/>
  </r>
  <r>
    <s v="Republic"/>
    <x v="2"/>
    <s v="Aplais Coast: Organa Castle"/>
    <s v="Paladins"/>
    <m/>
    <s v="-763,1034"/>
    <x v="4"/>
    <s v="Paladin of House Organa"/>
    <m/>
    <s v="Finish mission"/>
    <x v="1"/>
    <m/>
    <m/>
    <m/>
    <s v="na"/>
    <s v="na"/>
    <s v="na"/>
    <s v="na"/>
  </r>
  <r>
    <s v="Republic"/>
    <x v="2"/>
    <m/>
    <m/>
    <m/>
    <m/>
    <x v="4"/>
    <s v="Republic Privateer"/>
    <s v="Smuggler"/>
    <s v="Received at the start of ACT II"/>
    <x v="1"/>
    <s v="na"/>
    <s v="na"/>
    <s v="na"/>
    <s v="na"/>
    <s v="na"/>
    <s v="na"/>
    <s v="na"/>
  </r>
  <r>
    <s v="Both"/>
    <x v="3"/>
    <s v="Asylum Docks"/>
    <s v="KOTFE Chapter 5"/>
    <n v="1"/>
    <s v="85,1666"/>
    <x v="5"/>
    <s v="Asylum"/>
    <m/>
    <s v="Land and speak to Koths crew"/>
    <x v="1"/>
    <m/>
    <m/>
    <m/>
    <m/>
    <m/>
    <m/>
    <m/>
  </r>
  <r>
    <s v="Both"/>
    <x v="3"/>
    <m/>
    <m/>
    <n v="1"/>
    <m/>
    <x v="0"/>
    <s v="Commerce in the Free Zone"/>
    <m/>
    <s v="KOFE expansion… need more info"/>
    <x v="1"/>
    <m/>
    <m/>
    <m/>
    <m/>
    <m/>
    <m/>
    <m/>
  </r>
  <r>
    <s v="Both"/>
    <x v="3"/>
    <s v="Scion Enclave (Lower Level)"/>
    <s v="KOTFE Chapter 6"/>
    <n v="1"/>
    <s v="-84,857"/>
    <x v="0"/>
    <s v="The Old Ways of Zakuul"/>
    <m/>
    <s v="At start of the trials"/>
    <x v="1"/>
    <m/>
    <m/>
    <m/>
    <m/>
    <m/>
    <m/>
    <m/>
  </r>
  <r>
    <s v="Both"/>
    <x v="3"/>
    <s v="Asylum Docks"/>
    <s v="KOTFE Chapter 5"/>
    <m/>
    <s v="85,1666"/>
    <x v="2"/>
    <s v="Koths Crew"/>
    <m/>
    <s v="Land and speak to Koths crew"/>
    <x v="1"/>
    <m/>
    <m/>
    <m/>
    <m/>
    <m/>
    <m/>
    <m/>
  </r>
  <r>
    <s v="Both"/>
    <x v="3"/>
    <s v="Scion Enclave (Lower Level)"/>
    <s v="KOTFE Chapter 6"/>
    <n v="1"/>
    <s v="-84,857"/>
    <x v="2"/>
    <s v="Scions of Zakuul"/>
    <m/>
    <s v="At start of the trials"/>
    <x v="1"/>
    <m/>
    <m/>
    <m/>
    <m/>
    <m/>
    <m/>
    <m/>
  </r>
  <r>
    <s v="Both"/>
    <x v="4"/>
    <s v="Markaran Plains"/>
    <s v="NA"/>
    <m/>
    <s v="-1280,1280"/>
    <x v="9"/>
    <s v="Bormu"/>
    <m/>
    <s v="approach only"/>
    <x v="1"/>
    <m/>
    <m/>
    <m/>
    <m/>
    <m/>
    <m/>
    <m/>
  </r>
  <r>
    <s v="Empire"/>
    <x v="4"/>
    <s v="Balmorran Arms Factory: Power Ctr"/>
    <m/>
    <m/>
    <s v="1243,103"/>
    <x v="9"/>
    <s v="Mutated Colicoid"/>
    <m/>
    <s v="Mutated Colicoid Drone, forever respawn"/>
    <x v="0"/>
    <s v="na"/>
    <s v="na"/>
    <s v="na"/>
    <m/>
    <m/>
    <m/>
    <m/>
  </r>
  <r>
    <s v="Republic"/>
    <x v="4"/>
    <s v="Gornith Canyon"/>
    <s v="NA"/>
    <m/>
    <s v="271,1802"/>
    <x v="9"/>
    <s v="Wingmaw"/>
    <m/>
    <s v="Scavenging Wingmaw"/>
    <x v="1"/>
    <m/>
    <m/>
    <m/>
    <s v="na"/>
    <s v="na"/>
    <s v="na"/>
    <s v="na"/>
  </r>
  <r>
    <s v="Empire"/>
    <x v="4"/>
    <s v="Sundari Flatlands"/>
    <m/>
    <m/>
    <s v="846,1218"/>
    <x v="9"/>
    <s v="Wingmaw"/>
    <m/>
    <s v="Kill a Reavenous Darkpyre"/>
    <x v="0"/>
    <s v="na"/>
    <s v="na"/>
    <s v="na"/>
    <m/>
    <m/>
    <m/>
    <m/>
  </r>
  <r>
    <s v="Republic"/>
    <x v="4"/>
    <s v="Markaran Plains"/>
    <s v="NA"/>
    <m/>
    <s v="-962,1170"/>
    <x v="9"/>
    <s v="Zeldrate"/>
    <m/>
    <s v="Starving Zeldrate"/>
    <x v="1"/>
    <m/>
    <m/>
    <m/>
    <s v="na"/>
    <s v="na"/>
    <s v="na"/>
    <s v="na"/>
  </r>
  <r>
    <s v="Empire"/>
    <x v="4"/>
    <s v="Markaran Plains"/>
    <m/>
    <m/>
    <s v="-1014,344"/>
    <x v="9"/>
    <s v="Zeldrate"/>
    <m/>
    <s v="Tainted Zeldrate Mother"/>
    <x v="0"/>
    <s v="na"/>
    <s v="na"/>
    <s v="na"/>
    <m/>
    <m/>
    <m/>
    <m/>
  </r>
  <r>
    <s v="Empire"/>
    <x v="4"/>
    <s v="Markaran Plains"/>
    <s v="NA"/>
    <m/>
    <s v="-1017,1514"/>
    <x v="10"/>
    <s v="Galactic History 28: The Battle at Primus Goluud"/>
    <m/>
    <s v="Aim+2"/>
    <x v="0"/>
    <s v="na"/>
    <s v="na"/>
    <s v="na"/>
    <m/>
    <m/>
    <m/>
    <m/>
  </r>
  <r>
    <s v="Empire"/>
    <x v="4"/>
    <s v="Balmorran Arms Factory"/>
    <s v="NA"/>
    <m/>
    <s v="1853,111"/>
    <x v="10"/>
    <s v="Galactic History 29: Sadow’s Escape"/>
    <m/>
    <s v="Cunning+2, easy, under Dock, easy"/>
    <x v="0"/>
    <s v="na"/>
    <s v="na"/>
    <s v="na"/>
    <m/>
    <m/>
    <m/>
    <m/>
  </r>
  <r>
    <s v="Empire"/>
    <x v="4"/>
    <s v="Gornith Canyon: Neebray Warehouse"/>
    <s v="NA"/>
    <m/>
    <s v="-505,1990"/>
    <x v="10"/>
    <s v="Galactic History 30: Rise of the Sith Emperor"/>
    <m/>
    <m/>
    <x v="0"/>
    <s v="na"/>
    <s v="na"/>
    <s v="na"/>
    <m/>
    <m/>
    <m/>
    <m/>
  </r>
  <r>
    <s v="Empire"/>
    <x v="4"/>
    <s v="Gornith Canyon"/>
    <s v="NA"/>
    <m/>
    <s v="730,2030"/>
    <x v="10"/>
    <s v="Galactic History 31: The Ritual of Nathema"/>
    <m/>
    <s v="Strength+2, same loc as Pub, easy"/>
    <x v="0"/>
    <s v="na"/>
    <s v="na"/>
    <s v="na"/>
    <m/>
    <m/>
    <m/>
    <m/>
  </r>
  <r>
    <s v="Empire"/>
    <x v="4"/>
    <s v="Bugtown: Farnel Research Facility"/>
    <s v="NA"/>
    <m/>
    <s v="191,-346"/>
    <x v="10"/>
    <s v="Galactic History 32: Long Exile"/>
    <m/>
    <s v="Willpower+2, need Lost Code Cylinder"/>
    <x v="0"/>
    <s v="na"/>
    <s v="na"/>
    <s v="na"/>
    <m/>
    <m/>
    <m/>
    <m/>
  </r>
  <r>
    <s v="Republic"/>
    <x v="4"/>
    <s v="Bugtown"/>
    <s v="NA"/>
    <m/>
    <s v="-191,342"/>
    <x v="10"/>
    <s v="Galactic History 53: The Conclave at Deneba"/>
    <m/>
    <s v="Aim+4, Lost Code Cylinder, on bridge"/>
    <x v="1"/>
    <m/>
    <m/>
    <m/>
    <s v="na"/>
    <s v="na"/>
    <s v="na"/>
    <s v="na"/>
  </r>
  <r>
    <s v="Republic"/>
    <x v="4"/>
    <s v="Bugtown: Colocoid Queens Nest"/>
    <s v="NA"/>
    <m/>
    <s v="-485,233"/>
    <x v="10"/>
    <s v="Galactic History 54: Ulic’s Fall"/>
    <m/>
    <s v="Endurance+3, Heroic Area"/>
    <x v="1"/>
    <m/>
    <m/>
    <m/>
    <s v="na"/>
    <s v="na"/>
    <s v="na"/>
    <s v="na"/>
  </r>
  <r>
    <s v="Republic"/>
    <x v="4"/>
    <s v="Gornith Canyon"/>
    <s v="NA"/>
    <m/>
    <s v="-779,2069"/>
    <x v="10"/>
    <s v="Galactic History 55: The Ascension of Exar Kun"/>
    <m/>
    <s v="Willpower+4"/>
    <x v="1"/>
    <m/>
    <m/>
    <m/>
    <s v="na"/>
    <s v="na"/>
    <s v="na"/>
    <s v="na"/>
  </r>
  <r>
    <s v="Republic"/>
    <x v="4"/>
    <s v="Markaran Plains"/>
    <s v="NA"/>
    <m/>
    <s v="-1017,1514"/>
    <x v="10"/>
    <s v="Galactic History 56: The Brotherhood of the Sith"/>
    <m/>
    <s v="Cunning+4"/>
    <x v="1"/>
    <m/>
    <m/>
    <m/>
    <s v="na"/>
    <s v="na"/>
    <s v="na"/>
    <s v="na"/>
  </r>
  <r>
    <s v="Republic"/>
    <x v="4"/>
    <s v="Gornith Canyon"/>
    <s v="NA"/>
    <m/>
    <s v="730,2030"/>
    <x v="10"/>
    <s v="Galactic History 57: The Brotherhood’s Power Grows"/>
    <m/>
    <s v="Presence+4, Same loc at Empire"/>
    <x v="1"/>
    <m/>
    <m/>
    <m/>
    <s v="na"/>
    <s v="na"/>
    <s v="na"/>
    <s v="na"/>
  </r>
  <r>
    <s v="Empire"/>
    <x v="4"/>
    <s v="Markaran Plains"/>
    <m/>
    <m/>
    <s v="-1900,1300"/>
    <x v="11"/>
    <s v="Grandfather"/>
    <m/>
    <s v="World Boss"/>
    <x v="0"/>
    <s v="na"/>
    <s v="na"/>
    <s v="na"/>
    <m/>
    <m/>
    <m/>
    <m/>
  </r>
  <r>
    <s v="Republic"/>
    <x v="4"/>
    <s v="Sundari Flatlands: Balmorran Arms Factory"/>
    <s v="NA"/>
    <m/>
    <m/>
    <x v="5"/>
    <s v="Balmorran Arms Factory"/>
    <m/>
    <s v="Travel near"/>
    <x v="1"/>
    <m/>
    <m/>
    <m/>
    <s v="na"/>
    <s v="na"/>
    <s v="na"/>
    <s v="na"/>
  </r>
  <r>
    <s v="Empire"/>
    <x v="4"/>
    <s v="Sundari Flatlands: Balmorran Arms Factory"/>
    <s v="NA"/>
    <m/>
    <s v="1284,698"/>
    <x v="5"/>
    <s v="Balmorran Arms Factory"/>
    <m/>
    <s v="Travel near"/>
    <x v="0"/>
    <s v="na"/>
    <s v="na"/>
    <s v="na"/>
    <m/>
    <m/>
    <m/>
    <m/>
  </r>
  <r>
    <s v="Both"/>
    <x v="4"/>
    <s v="Bugtown"/>
    <s v="NA"/>
    <m/>
    <s v="272,-12"/>
    <x v="5"/>
    <s v="Bugtown"/>
    <m/>
    <s v="Travel near"/>
    <x v="1"/>
    <m/>
    <m/>
    <m/>
    <m/>
    <m/>
    <m/>
    <m/>
  </r>
  <r>
    <s v="Republic"/>
    <x v="4"/>
    <s v="Gornith Canyon"/>
    <s v="NA"/>
    <m/>
    <s v="484,1952"/>
    <x v="5"/>
    <s v="Camp Conquest"/>
    <m/>
    <s v="Travel near"/>
    <x v="1"/>
    <m/>
    <m/>
    <m/>
    <s v="na"/>
    <s v="na"/>
    <s v="na"/>
    <s v="na"/>
  </r>
  <r>
    <s v="Republic"/>
    <x v="4"/>
    <s v="Markaran Plains"/>
    <s v="NA"/>
    <m/>
    <s v="-1192,1128"/>
    <x v="5"/>
    <s v="Camp Jacent"/>
    <m/>
    <s v="Travel near"/>
    <x v="1"/>
    <m/>
    <m/>
    <m/>
    <s v="na"/>
    <s v="na"/>
    <s v="na"/>
    <s v="na"/>
  </r>
  <r>
    <s v="Empire"/>
    <x v="4"/>
    <s v="Markaran Plains: Ghost Town"/>
    <s v="NA"/>
    <m/>
    <s v="-1191,1122"/>
    <x v="5"/>
    <s v="Ghost Town"/>
    <m/>
    <s v="Travel near"/>
    <x v="0"/>
    <s v="na"/>
    <s v="na"/>
    <s v="na"/>
    <m/>
    <m/>
    <m/>
    <m/>
  </r>
  <r>
    <s v="Empire"/>
    <x v="4"/>
    <s v="Balmorran Arms Factory: Vault 305"/>
    <s v="Into the Pit"/>
    <m/>
    <s v="1246,37"/>
    <x v="5"/>
    <s v="Hazard Vault 305"/>
    <s v="Inquisitor"/>
    <s v="jump into vault pit"/>
    <x v="0"/>
    <s v="na"/>
    <s v="na"/>
    <s v="na"/>
    <s v="na"/>
    <m/>
    <s v="na"/>
    <s v="na"/>
  </r>
  <r>
    <s v="Empire"/>
    <x v="4"/>
    <s v="Markaran Plains: Okara Droid Factory"/>
    <s v="NA"/>
    <m/>
    <s v="-1058,1543"/>
    <x v="5"/>
    <s v="Okara Droid Factory"/>
    <m/>
    <s v="Enter the factory"/>
    <x v="0"/>
    <s v="na"/>
    <s v="na"/>
    <s v="na"/>
    <m/>
    <m/>
    <m/>
    <m/>
  </r>
  <r>
    <s v="Republic"/>
    <x v="4"/>
    <s v="Markaran Plains: Okara Droid Factory"/>
    <s v="NA"/>
    <m/>
    <m/>
    <x v="5"/>
    <s v="Okara Droid Factory"/>
    <m/>
    <s v="Enter the factory"/>
    <x v="1"/>
    <m/>
    <m/>
    <m/>
    <s v="na"/>
    <s v="na"/>
    <s v="na"/>
    <s v="na"/>
  </r>
  <r>
    <s v="Empire"/>
    <x v="4"/>
    <s v="Markaran Plains: Markaran Waste"/>
    <s v="NA"/>
    <m/>
    <s v="-795,651"/>
    <x v="5"/>
    <s v="Outpost Traken-4"/>
    <m/>
    <s v="Travel near"/>
    <x v="0"/>
    <s v="na"/>
    <s v="na"/>
    <s v="na"/>
    <m/>
    <m/>
    <m/>
    <m/>
  </r>
  <r>
    <s v="Empire"/>
    <x v="4"/>
    <s v="Gronith Canyon: Outpost Victory"/>
    <s v="NA"/>
    <m/>
    <s v="481,1953"/>
    <x v="5"/>
    <s v="Outpost Victory"/>
    <m/>
    <s v="Travel near"/>
    <x v="0"/>
    <s v="na"/>
    <s v="na"/>
    <s v="na"/>
    <m/>
    <m/>
    <m/>
    <m/>
  </r>
  <r>
    <s v="Empire"/>
    <x v="4"/>
    <s v="Sobrik"/>
    <s v="NA"/>
    <m/>
    <s v="-170,900"/>
    <x v="5"/>
    <s v="Sobrik"/>
    <m/>
    <s v="Travel near"/>
    <x v="0"/>
    <s v="na"/>
    <s v="na"/>
    <s v="na"/>
    <m/>
    <m/>
    <m/>
    <m/>
  </r>
  <r>
    <s v="Republic"/>
    <x v="4"/>
    <s v="Sobrik"/>
    <s v="NA"/>
    <m/>
    <s v="-69,1306"/>
    <x v="5"/>
    <s v="Sobrik"/>
    <m/>
    <s v="Travel near"/>
    <x v="1"/>
    <m/>
    <m/>
    <m/>
    <s v="na"/>
    <s v="na"/>
    <s v="na"/>
    <s v="na"/>
  </r>
  <r>
    <s v="Empire"/>
    <x v="4"/>
    <s v="Gornith Canyon: Trodia Military Workshop"/>
    <s v="NA"/>
    <m/>
    <s v="-224,1665"/>
    <x v="5"/>
    <s v="Troida Military Workshop"/>
    <m/>
    <s v="Travel near"/>
    <x v="0"/>
    <s v="na"/>
    <s v="na"/>
    <s v="na"/>
    <m/>
    <m/>
    <m/>
    <m/>
  </r>
  <r>
    <s v="Republic"/>
    <x v="4"/>
    <s v="Gornith Canyon: Trodia Military Workshop"/>
    <s v="NA"/>
    <m/>
    <s v="-184,1743"/>
    <x v="5"/>
    <s v="Troida Military Workshop"/>
    <m/>
    <s v="Travel near"/>
    <x v="1"/>
    <m/>
    <m/>
    <m/>
    <s v="na"/>
    <s v="na"/>
    <s v="na"/>
    <s v="na"/>
  </r>
  <r>
    <s v="Empire"/>
    <x v="4"/>
    <s v="Markaran Plains: Okara Droid Factory"/>
    <s v="H2+"/>
    <m/>
    <s v="-929,1528"/>
    <x v="0"/>
    <s v="Balmorran Corporations"/>
    <m/>
    <s v="on main level of Assembly Line"/>
    <x v="0"/>
    <s v="na"/>
    <s v="na"/>
    <s v="na"/>
    <m/>
    <m/>
    <m/>
    <m/>
  </r>
  <r>
    <s v="Republic"/>
    <x v="4"/>
    <s v="Markaran Plains: Okara Droid Factory"/>
    <s v="NA"/>
    <m/>
    <s v="-928,1528"/>
    <x v="0"/>
    <s v="Balmorran Corporations"/>
    <m/>
    <s v="Large standing cabinet"/>
    <x v="1"/>
    <m/>
    <m/>
    <m/>
    <s v="na"/>
    <s v="na"/>
    <s v="na"/>
    <s v="na"/>
  </r>
  <r>
    <s v="Both"/>
    <x v="4"/>
    <s v="Markaran Plains: Markaran Wastes"/>
    <s v="NA"/>
    <m/>
    <s v="-717,449"/>
    <x v="0"/>
    <s v="Balmorran Pollution"/>
    <m/>
    <s v="barrel in waste lake, under pipe"/>
    <x v="1"/>
    <m/>
    <m/>
    <m/>
    <m/>
    <m/>
    <m/>
    <m/>
  </r>
  <r>
    <s v="Empire"/>
    <x v="4"/>
    <s v="Gornith Canyon: Queens Nest"/>
    <s v="Down with the queen"/>
    <m/>
    <s v="425,2307"/>
    <x v="0"/>
    <s v="Colicoid Queen"/>
    <s v="Bounty Hunter"/>
    <s v="Kill queen"/>
    <x v="0"/>
    <s v="na"/>
    <s v="na"/>
    <s v="na"/>
    <s v="na"/>
    <s v="na"/>
    <m/>
    <s v="na"/>
  </r>
  <r>
    <s v="Empire"/>
    <x v="4"/>
    <s v="Markaran Plains: Markaran Imperial Outpost"/>
    <m/>
    <m/>
    <s v="-604,1650"/>
    <x v="0"/>
    <s v="Imperial Military on Balmorra"/>
    <m/>
    <s v="Box on shelf in a tent"/>
    <x v="0"/>
    <s v="na"/>
    <s v="na"/>
    <s v="na"/>
    <m/>
    <m/>
    <m/>
    <m/>
  </r>
  <r>
    <s v="Republic"/>
    <x v="4"/>
    <s v="Markaran Plains"/>
    <s v="NA"/>
    <m/>
    <s v="-1663,1745"/>
    <x v="0"/>
    <s v="Imperial Subjugation"/>
    <m/>
    <s v="datapad on table of tent, Imperial Base"/>
    <x v="1"/>
    <m/>
    <m/>
    <m/>
    <s v="na"/>
    <s v="na"/>
    <s v="na"/>
    <s v="na"/>
  </r>
  <r>
    <s v="Empire"/>
    <x v="4"/>
    <s v="Markaran Plains: Stillwater farms"/>
    <s v="NA"/>
    <m/>
    <s v="-1459,1767"/>
    <x v="0"/>
    <s v="Imperial Subjugation"/>
    <m/>
    <s v="datapad in building, 2nd room"/>
    <x v="0"/>
    <s v="na"/>
    <s v="na"/>
    <s v="na"/>
    <m/>
    <m/>
    <m/>
    <m/>
  </r>
  <r>
    <s v="Empire"/>
    <x v="4"/>
    <s v="Flight Deck"/>
    <s v="Destroy the Enemy"/>
    <m/>
    <s v="0,-12"/>
    <x v="0"/>
    <s v="Operation: Blackout"/>
    <s v="Agent"/>
    <s v="Finish mission"/>
    <x v="0"/>
    <s v="na"/>
    <s v="na"/>
    <s v="na"/>
    <s v="na"/>
    <s v="na"/>
    <s v="na"/>
    <m/>
  </r>
  <r>
    <s v="Republic"/>
    <x v="4"/>
    <s v="Bugtown"/>
    <s v="NA"/>
    <m/>
    <s v="273,-200"/>
    <x v="0"/>
    <s v="Republic Relations with Balmorra"/>
    <m/>
    <s v="on middle shelf, entrance to Cantina"/>
    <x v="1"/>
    <m/>
    <m/>
    <m/>
    <s v="na"/>
    <s v="na"/>
    <s v="na"/>
    <s v="na"/>
  </r>
  <r>
    <s v="Republic"/>
    <x v="4"/>
    <s v="Trodia Military Workshop"/>
    <s v="Liberating Sobrik"/>
    <m/>
    <s v="-21,1679"/>
    <x v="0"/>
    <s v="The Barrager"/>
    <m/>
    <s v="converstation"/>
    <x v="1"/>
    <m/>
    <m/>
    <m/>
    <s v="na"/>
    <s v="na"/>
    <s v="na"/>
    <s v="na"/>
  </r>
  <r>
    <s v="Both"/>
    <x v="4"/>
    <s v="Balmorran Arms Factory"/>
    <s v="NA"/>
    <m/>
    <s v="1263,678"/>
    <x v="0"/>
    <s v="The Invasion of Balmorra"/>
    <m/>
    <s v="Computer Terminal, inside near door"/>
    <x v="1"/>
    <m/>
    <m/>
    <m/>
    <m/>
    <m/>
    <m/>
    <m/>
  </r>
  <r>
    <s v="Empire"/>
    <x v="4"/>
    <s v="NA"/>
    <s v="NA"/>
    <m/>
    <s v="NA"/>
    <x v="1"/>
    <s v="Conqueror of Balmorra"/>
    <m/>
    <s v="Not a title anymore"/>
    <x v="0"/>
    <s v="na"/>
    <s v="na"/>
    <s v="na"/>
    <s v="na"/>
    <s v="na"/>
    <s v="na"/>
    <s v="na"/>
  </r>
  <r>
    <s v="Empire"/>
    <x v="4"/>
    <s v="Gornith Canyon"/>
    <s v="NA"/>
    <m/>
    <s v="-501,2014"/>
    <x v="2"/>
    <s v="Balmorran Resistance"/>
    <m/>
    <s v="Neebray Warehouse, panel on Computer"/>
    <x v="0"/>
    <s v="na"/>
    <s v="na"/>
    <s v="na"/>
    <m/>
    <m/>
    <m/>
    <m/>
  </r>
  <r>
    <s v="Republic"/>
    <x v="4"/>
    <s v="Gornith Canyon"/>
    <s v="NA"/>
    <m/>
    <s v="-136,2010"/>
    <x v="2"/>
    <s v="Balmorran Resistance"/>
    <m/>
    <s v="Computer Terminal, enter -281,2038"/>
    <x v="1"/>
    <m/>
    <m/>
    <m/>
    <s v="na"/>
    <s v="na"/>
    <s v="na"/>
    <s v="na"/>
  </r>
  <r>
    <s v="Empire"/>
    <x v="4"/>
    <s v="Flight Deck"/>
    <s v="the Balmorran Target"/>
    <m/>
    <s v="0,6"/>
    <x v="6"/>
    <s v="Admiral Ivernus"/>
    <s v="Bounty Hunter"/>
    <s v="Accept quest"/>
    <x v="0"/>
    <s v="na"/>
    <s v="na"/>
    <s v="na"/>
    <s v="na"/>
    <s v="na"/>
    <m/>
    <s v="na"/>
  </r>
  <r>
    <s v="Republic"/>
    <x v="4"/>
    <m/>
    <m/>
    <m/>
    <m/>
    <x v="6"/>
    <s v="Akaavi Spar"/>
    <s v="Smuggler"/>
    <s v="Companion"/>
    <x v="1"/>
    <s v="na"/>
    <s v="na"/>
    <s v="na"/>
    <s v="na"/>
    <s v="na"/>
    <s v="na"/>
    <s v="na"/>
  </r>
  <r>
    <s v="Republic"/>
    <x v="4"/>
    <m/>
    <m/>
    <m/>
    <m/>
    <x v="6"/>
    <s v="Brel Orus"/>
    <s v="Trooper"/>
    <m/>
    <x v="0"/>
    <m/>
    <s v="na"/>
    <s v="na"/>
    <s v="na"/>
    <s v="na"/>
    <s v="na"/>
    <s v="na"/>
  </r>
  <r>
    <s v="Empire"/>
    <x v="4"/>
    <m/>
    <m/>
    <m/>
    <m/>
    <x v="6"/>
    <s v="Commander Rylon"/>
    <s v="Warrior"/>
    <m/>
    <x v="0"/>
    <s v="na"/>
    <s v="na"/>
    <s v="na"/>
    <m/>
    <s v="na"/>
    <s v="na"/>
    <s v="na"/>
  </r>
  <r>
    <s v="Empire"/>
    <x v="4"/>
    <m/>
    <m/>
    <m/>
    <m/>
    <x v="6"/>
    <s v="Darth Ikoral"/>
    <m/>
    <m/>
    <x v="0"/>
    <s v="na"/>
    <s v="na"/>
    <s v="na"/>
    <m/>
    <m/>
    <m/>
    <m/>
  </r>
  <r>
    <s v="Republic"/>
    <x v="4"/>
    <s v="Balmorran Arms Factory"/>
    <s v="Passing the torch"/>
    <m/>
    <s v="65,1875"/>
    <x v="6"/>
    <s v="Darth Lachris"/>
    <s v="Consular"/>
    <s v="Finish mission"/>
    <x v="0"/>
    <s v="na"/>
    <s v="na"/>
    <m/>
    <s v="na"/>
    <s v="na"/>
    <s v="na"/>
    <s v="na"/>
  </r>
  <r>
    <s v="Empire"/>
    <x v="4"/>
    <s v="Sundari Flatlands: Imp Vehicle Hanger Lvl 2"/>
    <s v="The Governor's Call"/>
    <m/>
    <s v="864,1505"/>
    <x v="6"/>
    <s v="Darth Lachris"/>
    <m/>
    <s v="finish conversation"/>
    <x v="0"/>
    <s v="na"/>
    <s v="na"/>
    <s v="na"/>
    <m/>
    <m/>
    <m/>
    <m/>
  </r>
  <r>
    <s v="Republic"/>
    <x v="4"/>
    <s v="Imperial TacOps"/>
    <m/>
    <m/>
    <s v="398,1878"/>
    <x v="6"/>
    <s v="Doc"/>
    <s v="Knight"/>
    <s v="Companion"/>
    <x v="0"/>
    <s v="na"/>
    <m/>
    <s v="na"/>
    <s v="na"/>
    <s v="na"/>
    <s v="na"/>
    <s v="na"/>
  </r>
  <r>
    <s v="Republic"/>
    <x v="4"/>
    <m/>
    <m/>
    <m/>
    <m/>
    <x v="6"/>
    <s v="Drei Orus"/>
    <s v="Trooper"/>
    <m/>
    <x v="0"/>
    <m/>
    <s v="na"/>
    <s v="na"/>
    <s v="na"/>
    <s v="na"/>
    <s v="na"/>
    <s v="na"/>
  </r>
  <r>
    <s v="Empire"/>
    <x v="4"/>
    <s v="Flight Deck"/>
    <s v="Meeting the Admiral"/>
    <m/>
    <m/>
    <x v="6"/>
    <s v="Lieutenant Major Pirrell"/>
    <s v="Bounty Hunter"/>
    <m/>
    <x v="0"/>
    <s v="na"/>
    <s v="na"/>
    <s v="na"/>
    <s v="na"/>
    <s v="na"/>
    <s v="bug"/>
    <s v="na"/>
  </r>
  <r>
    <s v="Empire"/>
    <x v="4"/>
    <s v="Imperial Headquarters"/>
    <s v="Plans"/>
    <m/>
    <s v="-95,917"/>
    <x v="6"/>
    <s v="Major Bessiker"/>
    <s v="Inquisitor"/>
    <s v="Finish mission"/>
    <x v="0"/>
    <s v="na"/>
    <s v="na"/>
    <s v="na"/>
    <s v="na"/>
    <m/>
    <s v="na"/>
    <s v="na"/>
  </r>
  <r>
    <s v="Empire"/>
    <x v="4"/>
    <m/>
    <m/>
    <m/>
    <m/>
    <x v="6"/>
    <s v="Malavai Quinn"/>
    <s v="Warrior"/>
    <s v="Companion"/>
    <x v="0"/>
    <s v="na"/>
    <s v="na"/>
    <s v="na"/>
    <m/>
    <s v="na"/>
    <s v="na"/>
    <s v="na"/>
  </r>
  <r>
    <s v="Republic"/>
    <x v="4"/>
    <m/>
    <m/>
    <m/>
    <m/>
    <x v="6"/>
    <s v="Numen Brock"/>
    <s v="Smuggler"/>
    <m/>
    <x v="1"/>
    <s v="na"/>
    <s v="na"/>
    <s v="na"/>
    <s v="na"/>
    <s v="na"/>
    <s v="na"/>
    <s v="na"/>
  </r>
  <r>
    <s v="Empire"/>
    <x v="4"/>
    <s v="Fillarik Arms &amp; Demolitions, Lvl 2"/>
    <s v="Be the Enemy"/>
    <m/>
    <s v="-250,1109"/>
    <x v="6"/>
    <s v="Station Chief"/>
    <s v="Agent"/>
    <s v="Have initial converstation"/>
    <x v="0"/>
    <s v="na"/>
    <s v="na"/>
    <s v="na"/>
    <s v="na"/>
    <s v="na"/>
    <s v="na"/>
    <m/>
  </r>
  <r>
    <s v="Republic"/>
    <x v="4"/>
    <m/>
    <m/>
    <m/>
    <m/>
    <x v="6"/>
    <s v="Tanno Vik"/>
    <s v="Trooper"/>
    <s v="Companion"/>
    <x v="0"/>
    <m/>
    <s v="na"/>
    <s v="na"/>
    <s v="na"/>
    <s v="na"/>
    <s v="na"/>
    <s v="na"/>
  </r>
  <r>
    <s v="Republic"/>
    <x v="4"/>
    <s v="Flight Deck"/>
    <s v="Lives in the Balance"/>
    <n v="32"/>
    <m/>
    <x v="6"/>
    <s v="Warren Sedoru"/>
    <s v="Knight"/>
    <m/>
    <x v="0"/>
    <s v="na"/>
    <m/>
    <s v="na"/>
    <s v="na"/>
    <s v="na"/>
    <s v="na"/>
    <s v="na"/>
  </r>
  <r>
    <s v="Republic"/>
    <x v="4"/>
    <s v="Balmorran Arms Factory"/>
    <s v="Good Intentions"/>
    <m/>
    <s v="1279,803"/>
    <x v="6"/>
    <s v="Zenith"/>
    <s v="Consular"/>
    <s v="Companion, during mission"/>
    <x v="0"/>
    <s v="na"/>
    <s v="na"/>
    <m/>
    <s v="na"/>
    <s v="na"/>
    <s v="na"/>
    <s v="na"/>
  </r>
  <r>
    <s v="Both"/>
    <x v="4"/>
    <s v="NA"/>
    <s v="NA"/>
    <m/>
    <s v="NA"/>
    <x v="13"/>
    <s v="Balmorra"/>
    <m/>
    <s v="Land on planet"/>
    <x v="1"/>
    <m/>
    <m/>
    <m/>
    <m/>
    <m/>
    <m/>
    <m/>
  </r>
  <r>
    <s v="Republic"/>
    <x v="4"/>
    <s v="Bugtown: Colocoid Queens Nest"/>
    <s v="NA"/>
    <m/>
    <s v="-350,-290"/>
    <x v="3"/>
    <s v="Colicoid"/>
    <m/>
    <s v="Kill queen"/>
    <x v="1"/>
    <m/>
    <m/>
    <m/>
    <s v="na"/>
    <s v="na"/>
    <s v="na"/>
    <s v="na"/>
  </r>
  <r>
    <s v="Empire"/>
    <x v="4"/>
    <s v="Sobrik"/>
    <s v="NA"/>
    <m/>
    <s v="-234,1282"/>
    <x v="3"/>
    <s v="Gran"/>
    <m/>
    <s v="Cantina, 2nd floor, plaque on stand"/>
    <x v="0"/>
    <s v="na"/>
    <s v="na"/>
    <s v="na"/>
    <m/>
    <m/>
    <m/>
    <m/>
  </r>
  <r>
    <s v="Republic"/>
    <x v="4"/>
    <s v="Gornith Canyon"/>
    <s v="Mandalorian Terror"/>
    <m/>
    <m/>
    <x v="4"/>
    <s v="Hero of Gorinth Canyon"/>
    <m/>
    <s v="completing H4 quest picked up in Gorinth Outpost"/>
    <x v="1"/>
    <m/>
    <m/>
    <m/>
    <s v="na"/>
    <s v="na"/>
    <s v="na"/>
    <s v="na"/>
  </r>
  <r>
    <s v="Both"/>
    <x v="5"/>
    <s v="High Security Section"/>
    <s v="NA"/>
    <m/>
    <s v="-437,204"/>
    <x v="9"/>
    <s v="Acklay"/>
    <m/>
    <s v="Tamed Acklay Ravager"/>
    <x v="1"/>
    <m/>
    <m/>
    <m/>
    <m/>
    <m/>
    <m/>
    <m/>
  </r>
  <r>
    <s v="Both"/>
    <x v="5"/>
    <s v="Minimum Security Section"/>
    <s v="NA"/>
    <m/>
    <s v="471,907"/>
    <x v="9"/>
    <s v="Baspoor Glider"/>
    <m/>
    <s v="Travel near"/>
    <x v="1"/>
    <m/>
    <m/>
    <m/>
    <m/>
    <m/>
    <m/>
    <m/>
  </r>
  <r>
    <s v="Both"/>
    <x v="5"/>
    <s v="High Security Section"/>
    <s v="NA"/>
    <m/>
    <s v="-165,654"/>
    <x v="9"/>
    <s v="Bogwing"/>
    <m/>
    <s v="Kill Fledgling bogwing"/>
    <x v="1"/>
    <m/>
    <m/>
    <m/>
    <m/>
    <m/>
    <m/>
    <m/>
  </r>
  <r>
    <s v="Both"/>
    <x v="5"/>
    <s v="The Tomb"/>
    <s v="NA"/>
    <m/>
    <s v="-834,-1762"/>
    <x v="9"/>
    <s v="Kintan Crusher"/>
    <m/>
    <s v="Released Kintan Ancient"/>
    <x v="1"/>
    <m/>
    <m/>
    <m/>
    <m/>
    <m/>
    <m/>
    <m/>
  </r>
  <r>
    <s v="Both"/>
    <x v="5"/>
    <s v="Minimum Security Section"/>
    <s v="NA"/>
    <m/>
    <s v="514,1702"/>
    <x v="9"/>
    <s v="Lurker"/>
    <m/>
    <s v="Rift Lurker"/>
    <x v="1"/>
    <m/>
    <m/>
    <m/>
    <m/>
    <m/>
    <m/>
    <m/>
  </r>
  <r>
    <s v="Both"/>
    <x v="5"/>
    <s v="High Security Section"/>
    <s v="NA"/>
    <m/>
    <s v="-797,2276"/>
    <x v="9"/>
    <s v="Rancor"/>
    <m/>
    <s v="Released Rancor"/>
    <x v="1"/>
    <m/>
    <m/>
    <m/>
    <m/>
    <m/>
    <m/>
    <m/>
  </r>
  <r>
    <s v="Republic"/>
    <x v="5"/>
    <s v="High Security Section"/>
    <s v="NA"/>
    <m/>
    <s v="-364,1617"/>
    <x v="9"/>
    <s v="Varactyl"/>
    <m/>
    <s v="Voracious Varactyl"/>
    <x v="1"/>
    <m/>
    <m/>
    <m/>
    <s v="na"/>
    <s v="na"/>
    <s v="na"/>
    <s v="na"/>
  </r>
  <r>
    <s v="Both"/>
    <x v="5"/>
    <s v="The Tomb"/>
    <s v="NA"/>
    <m/>
    <s v="-785,1930"/>
    <x v="10"/>
    <s v="Galactic History 68: The Mandalorians Return"/>
    <m/>
    <s v="Aim+4 easy lightbridge"/>
    <x v="1"/>
    <m/>
    <m/>
    <m/>
    <m/>
    <m/>
    <m/>
    <m/>
  </r>
  <r>
    <s v="Both"/>
    <x v="5"/>
    <s v="High Security Section"/>
    <s v="NA"/>
    <m/>
    <s v="-992,450"/>
    <x v="10"/>
    <s v="Galactic History 69: The Mandalorian Wars"/>
    <m/>
    <s v="Endurance+4, guarded by LongClaw"/>
    <x v="1"/>
    <m/>
    <m/>
    <m/>
    <m/>
    <m/>
    <m/>
    <m/>
  </r>
  <r>
    <s v="Both"/>
    <x v="5"/>
    <s v="Maximum Security Section"/>
    <s v="NA"/>
    <m/>
    <s v="-1915,-476"/>
    <x v="10"/>
    <s v="Galactic History 70: The Covenant Acts"/>
    <m/>
    <s v="Presence+4. Easy"/>
    <x v="1"/>
    <m/>
    <m/>
    <m/>
    <m/>
    <m/>
    <m/>
    <m/>
  </r>
  <r>
    <s v="Both"/>
    <x v="5"/>
    <s v="The Tomb"/>
    <s v="NA"/>
    <m/>
    <s v="-315y2172"/>
    <x v="10"/>
    <s v="Galactic History 71: The Muur Talisman"/>
    <m/>
    <s v="Green Matrix Shard, 4 shard pieces"/>
    <x v="1"/>
    <m/>
    <m/>
    <m/>
    <m/>
    <m/>
    <m/>
    <m/>
  </r>
  <r>
    <s v="Both"/>
    <x v="5"/>
    <s v="High Security Section"/>
    <s v="NA"/>
    <m/>
    <s v="-501,768"/>
    <x v="10"/>
    <s v="Galactic History 72: The Fall of the Covenant"/>
    <m/>
    <s v="Willpower+4.  Easy."/>
    <x v="1"/>
    <m/>
    <m/>
    <m/>
    <m/>
    <m/>
    <m/>
    <m/>
  </r>
  <r>
    <s v="Both"/>
    <x v="5"/>
    <s v="Section X"/>
    <s v="NA"/>
    <n v="50"/>
    <m/>
    <x v="11"/>
    <s v="Dreadtooth"/>
    <m/>
    <m/>
    <x v="1"/>
    <m/>
    <m/>
    <m/>
    <m/>
    <m/>
    <m/>
    <m/>
  </r>
  <r>
    <s v="Both"/>
    <x v="5"/>
    <s v="Section X"/>
    <s v="NA"/>
    <n v="50"/>
    <m/>
    <x v="11"/>
    <s v="Dreadtooth (Corrupted)"/>
    <m/>
    <m/>
    <x v="1"/>
    <m/>
    <m/>
    <m/>
    <m/>
    <m/>
    <m/>
    <m/>
  </r>
  <r>
    <s v="Both"/>
    <x v="5"/>
    <s v="Section X"/>
    <s v="NA"/>
    <n v="50"/>
    <m/>
    <x v="11"/>
    <s v="Dreadtooth (Frenzied)"/>
    <m/>
    <m/>
    <x v="1"/>
    <m/>
    <m/>
    <m/>
    <m/>
    <m/>
    <m/>
    <m/>
  </r>
  <r>
    <s v="Both"/>
    <x v="5"/>
    <s v="Section X"/>
    <s v="NA"/>
    <n v="50"/>
    <m/>
    <x v="11"/>
    <s v="Dreadtooth (Nightmarish)"/>
    <m/>
    <m/>
    <x v="1"/>
    <m/>
    <m/>
    <m/>
    <m/>
    <m/>
    <m/>
    <m/>
  </r>
  <r>
    <s v="Both"/>
    <x v="5"/>
    <s v="The Tomb"/>
    <s v="NA"/>
    <m/>
    <s v="-454,3469"/>
    <x v="11"/>
    <s v="The Primal Destroyer"/>
    <m/>
    <s v="World Boss"/>
    <x v="1"/>
    <m/>
    <m/>
    <m/>
    <m/>
    <m/>
    <m/>
    <m/>
  </r>
  <r>
    <s v="Both"/>
    <x v="5"/>
    <m/>
    <m/>
    <m/>
    <m/>
    <x v="5"/>
    <s v="Colicoid Creation Nest"/>
    <m/>
    <s v="need info…??"/>
    <x v="1"/>
    <m/>
    <m/>
    <m/>
    <m/>
    <m/>
    <m/>
    <m/>
  </r>
  <r>
    <s v="Both"/>
    <x v="5"/>
    <s v="High Security Section"/>
    <s v="NA"/>
    <m/>
    <s v="139,717"/>
    <x v="5"/>
    <s v="High Security Section"/>
    <m/>
    <s v="Travel near"/>
    <x v="1"/>
    <m/>
    <m/>
    <m/>
    <m/>
    <m/>
    <m/>
    <m/>
  </r>
  <r>
    <s v="Both"/>
    <x v="5"/>
    <s v="Maximum Security Section"/>
    <s v="NA"/>
    <m/>
    <s v="-1340,-68"/>
    <x v="5"/>
    <s v="Maximum Security Section"/>
    <m/>
    <s v="Travel near"/>
    <x v="1"/>
    <m/>
    <m/>
    <m/>
    <m/>
    <m/>
    <m/>
    <m/>
  </r>
  <r>
    <s v="Both"/>
    <x v="5"/>
    <s v="Minimum Security Section"/>
    <s v="NA"/>
    <m/>
    <s v="1139,267"/>
    <x v="5"/>
    <s v="Minimum Security Section"/>
    <m/>
    <s v="Intial on-planet arrival"/>
    <x v="1"/>
    <m/>
    <m/>
    <m/>
    <m/>
    <m/>
    <m/>
    <m/>
  </r>
  <r>
    <s v="Both"/>
    <x v="5"/>
    <s v="Section X"/>
    <s v="do any daily"/>
    <n v="50"/>
    <s v="n/a"/>
    <x v="5"/>
    <s v="Section X"/>
    <m/>
    <s v="Do any of Daily Area quests"/>
    <x v="1"/>
    <m/>
    <m/>
    <m/>
    <m/>
    <m/>
    <m/>
    <m/>
  </r>
  <r>
    <s v="Both"/>
    <x v="5"/>
    <s v="Section X"/>
    <s v="The Fatality / Fatal Errors"/>
    <n v="50"/>
    <s v="34,1974"/>
    <x v="5"/>
    <s v="The Fatality Crash"/>
    <m/>
    <s v="Access the computer console"/>
    <x v="1"/>
    <m/>
    <m/>
    <m/>
    <m/>
    <m/>
    <m/>
    <m/>
  </r>
  <r>
    <s v="Both"/>
    <x v="5"/>
    <s v="The Tomb"/>
    <s v="NA"/>
    <m/>
    <s v="-1086,-1390"/>
    <x v="5"/>
    <s v="The Tomb"/>
    <m/>
    <s v="Travel near"/>
    <x v="1"/>
    <m/>
    <m/>
    <m/>
    <m/>
    <m/>
    <m/>
    <m/>
  </r>
  <r>
    <s v="Both"/>
    <x v="5"/>
    <s v="Minimum Security Section"/>
    <s v="NA"/>
    <m/>
    <s v="773,615"/>
    <x v="0"/>
    <s v="Belsavis Automated Security"/>
    <m/>
    <s v="Security Console by door, lvl 41 guard"/>
    <x v="1"/>
    <m/>
    <m/>
    <m/>
    <m/>
    <m/>
    <m/>
    <m/>
  </r>
  <r>
    <s v="Both"/>
    <x v="5"/>
    <s v="Minimum Security Section"/>
    <s v="NA"/>
    <m/>
    <s v="1039,1563"/>
    <x v="0"/>
    <s v="Belsavis Prison Break"/>
    <m/>
    <s v="Crate in open courtyard"/>
    <x v="1"/>
    <m/>
    <m/>
    <m/>
    <m/>
    <m/>
    <m/>
    <m/>
  </r>
  <r>
    <s v="Both"/>
    <x v="5"/>
    <s v="Minimum Security Section"/>
    <s v="NA"/>
    <m/>
    <s v="1134,1366"/>
    <x v="0"/>
    <s v="Belsavis Prison Personnel"/>
    <m/>
    <s v="Datapad on single crate in a courtyard"/>
    <x v="1"/>
    <m/>
    <m/>
    <m/>
    <m/>
    <m/>
    <m/>
    <m/>
  </r>
  <r>
    <s v="Both"/>
    <x v="5"/>
    <s v="Minimum Security Section: Vault 66"/>
    <s v="NA"/>
    <m/>
    <s v="1020,1533"/>
    <x v="0"/>
    <s v="Belsavis Vaults"/>
    <m/>
    <s v="Vault K-66 @ 796,1572  datapad in bowl"/>
    <x v="1"/>
    <m/>
    <m/>
    <m/>
    <m/>
    <m/>
    <m/>
    <m/>
  </r>
  <r>
    <s v="Empire"/>
    <x v="5"/>
    <s v="The Tomb: Megasecurity Ward 23"/>
    <s v="Heist"/>
    <m/>
    <s v="223,-2073"/>
    <x v="0"/>
    <s v="Black Codex: Origins of the Star Cabal"/>
    <s v="Agent"/>
    <s v="Resusitate Scorpio"/>
    <x v="0"/>
    <s v="na"/>
    <s v="na"/>
    <s v="na"/>
    <s v="na"/>
    <s v="na"/>
    <s v="na"/>
    <m/>
  </r>
  <r>
    <s v="Both"/>
    <x v="5"/>
    <s v="The Tomb: Power relay Vault"/>
    <s v="NA"/>
    <m/>
    <s v="-703,-1507"/>
    <x v="0"/>
    <s v="Esh-Kha Culture"/>
    <m/>
    <s v="entrance @ -925,-1472, datapad on box"/>
    <x v="1"/>
    <m/>
    <m/>
    <m/>
    <m/>
    <m/>
    <m/>
    <m/>
  </r>
  <r>
    <s v="Both"/>
    <x v="5"/>
    <m/>
    <m/>
    <m/>
    <m/>
    <x v="0"/>
    <s v="High Security Lockdown"/>
    <m/>
    <s v="need info…??"/>
    <x v="1"/>
    <m/>
    <m/>
    <m/>
    <m/>
    <m/>
    <m/>
    <m/>
  </r>
  <r>
    <s v="Both"/>
    <x v="5"/>
    <s v="The Tomb: Republic Prisoner Vault"/>
    <s v="NA"/>
    <m/>
    <s v="-464,-2618"/>
    <x v="0"/>
    <s v="History of Belsavis Prison"/>
    <m/>
    <s v="entrance @ -691,-2760, datapad on floor"/>
    <x v="1"/>
    <m/>
    <m/>
    <m/>
    <m/>
    <m/>
    <m/>
    <m/>
  </r>
  <r>
    <s v="Both"/>
    <x v="5"/>
    <s v="The Tomb"/>
    <s v="NA"/>
    <m/>
    <s v="198,-2828"/>
    <x v="0"/>
    <s v="Mind Trap"/>
    <m/>
    <s v="datapad on rock/snow "/>
    <x v="1"/>
    <m/>
    <m/>
    <m/>
    <m/>
    <m/>
    <m/>
    <m/>
  </r>
  <r>
    <s v="Both"/>
    <x v="5"/>
    <s v="The Tomb"/>
    <s v="NA"/>
    <m/>
    <s v="-531,-2269"/>
    <x v="0"/>
    <s v="Primeval Beasts"/>
    <m/>
    <s v="Big pile of bones"/>
    <x v="1"/>
    <m/>
    <m/>
    <m/>
    <m/>
    <m/>
    <m/>
    <m/>
  </r>
  <r>
    <s v="Both"/>
    <x v="5"/>
    <s v="The Tomb: Rakata Machine Caves"/>
    <s v="H2+"/>
    <m/>
    <s v="188,-3277"/>
    <x v="0"/>
    <s v="Rakata Technology"/>
    <m/>
    <s v="entrance @ -4,-3285, datapad on floor"/>
    <x v="1"/>
    <m/>
    <m/>
    <m/>
    <m/>
    <m/>
    <m/>
    <m/>
  </r>
  <r>
    <s v="Both"/>
    <x v="5"/>
    <s v="High Security Section"/>
    <s v="NA"/>
    <m/>
    <s v="18,580"/>
    <x v="0"/>
    <s v="The Domination Experiments"/>
    <m/>
    <s v="Box in room, bottom shelf"/>
    <x v="1"/>
    <m/>
    <m/>
    <m/>
    <m/>
    <m/>
    <m/>
    <m/>
  </r>
  <r>
    <s v="Republic"/>
    <x v="5"/>
    <s v="The Tomb"/>
    <s v="[Daily] Sleeping Rakata"/>
    <n v="47"/>
    <s v="-259,-3208"/>
    <x v="0"/>
    <s v="The Infinite Empire"/>
    <m/>
    <s v="Complete mission"/>
    <x v="1"/>
    <m/>
    <m/>
    <m/>
    <s v="na"/>
    <s v="na"/>
    <s v="na"/>
    <s v="na"/>
  </r>
  <r>
    <s v="Republic"/>
    <x v="5"/>
    <s v="Max Security Ops Center"/>
    <s v="The World Razer"/>
    <m/>
    <s v="-1483,-369"/>
    <x v="0"/>
    <s v="The World Razer"/>
    <m/>
    <s v="Complete mission"/>
    <x v="1"/>
    <m/>
    <m/>
    <m/>
    <s v="na"/>
    <s v="na"/>
    <s v="na"/>
    <s v="na"/>
  </r>
  <r>
    <s v="Empire"/>
    <x v="5"/>
    <s v="NA"/>
    <s v="NA"/>
    <m/>
    <s v="NA"/>
    <x v="1"/>
    <s v="Jailbreaker"/>
    <m/>
    <s v="Not a title anymore"/>
    <x v="0"/>
    <s v="na"/>
    <s v="na"/>
    <s v="na"/>
    <s v="na"/>
    <s v="na"/>
    <s v="na"/>
    <s v="na"/>
  </r>
  <r>
    <s v="Republic"/>
    <x v="5"/>
    <s v="NA"/>
    <s v="NA"/>
    <m/>
    <s v="NA"/>
    <x v="1"/>
    <s v="Master of the Burning Way"/>
    <m/>
    <s v="Not a title anymore"/>
    <x v="0"/>
    <s v="na"/>
    <s v="na"/>
    <s v="na"/>
    <s v="na"/>
    <s v="na"/>
    <s v="na"/>
    <s v="na"/>
  </r>
  <r>
    <s v="Both"/>
    <x v="5"/>
    <s v="Minimum Security Section"/>
    <s v="NA"/>
    <m/>
    <s v="501,495"/>
    <x v="2"/>
    <s v="Belsavis Prisoners"/>
    <m/>
    <s v="dead body on ground"/>
    <x v="1"/>
    <m/>
    <m/>
    <m/>
    <m/>
    <m/>
    <m/>
    <m/>
  </r>
  <r>
    <s v="Republic"/>
    <x v="5"/>
    <s v="Vault K-23"/>
    <m/>
    <m/>
    <s v="890,893"/>
    <x v="2"/>
    <s v="Dagger Wing"/>
    <s v="Trooper"/>
    <m/>
    <x v="0"/>
    <m/>
    <s v="na"/>
    <s v="na"/>
    <s v="na"/>
    <s v="na"/>
    <s v="na"/>
    <s v="na"/>
  </r>
  <r>
    <s v="Empire"/>
    <x v="5"/>
    <s v="Minimum Security Section"/>
    <s v="A Pertinent Find"/>
    <m/>
    <s v="750,1152"/>
    <x v="2"/>
    <s v="New Men"/>
    <m/>
    <s v="Finish mission"/>
    <x v="0"/>
    <s v="na"/>
    <s v="na"/>
    <s v="na"/>
    <m/>
    <m/>
    <m/>
    <m/>
  </r>
  <r>
    <s v="Empire"/>
    <x v="5"/>
    <s v="Minimum Security Section: Vault 66"/>
    <s v="Prison Break"/>
    <m/>
    <s v="1145,1693"/>
    <x v="2"/>
    <s v="The Circle"/>
    <s v="Inquisitor"/>
    <s v="Accept quest"/>
    <x v="0"/>
    <s v="na"/>
    <s v="na"/>
    <s v="na"/>
    <s v="na"/>
    <m/>
    <s v="na"/>
    <s v="na"/>
  </r>
  <r>
    <s v="Republic"/>
    <x v="5"/>
    <s v="Minimum Security Section:  Prison Command Ctr"/>
    <s v="Riot in the Warden's Station"/>
    <m/>
    <s v="894,96"/>
    <x v="2"/>
    <s v="The Condemned"/>
    <m/>
    <s v="start mission"/>
    <x v="1"/>
    <m/>
    <m/>
    <m/>
    <s v="na"/>
    <s v="na"/>
    <s v="na"/>
    <s v="na"/>
  </r>
  <r>
    <s v="Empire"/>
    <x v="5"/>
    <s v="Orbital Station"/>
    <s v="Terror in the Flesh/Heist"/>
    <n v="40"/>
    <s v="2562,432"/>
    <x v="2"/>
    <s v="The Dread Masters"/>
    <m/>
    <s v="Complete Quest"/>
    <x v="0"/>
    <s v="na"/>
    <s v="na"/>
    <s v="na"/>
    <m/>
    <m/>
    <m/>
    <m/>
  </r>
  <r>
    <s v="Republic"/>
    <x v="5"/>
    <s v="The Tomb: Esh-kha Stasis Vault"/>
    <s v="The Voice From the Tomb"/>
    <m/>
    <s v="-440,-1265"/>
    <x v="2"/>
    <s v="The Followers of the Hallow Voice"/>
    <s v="Consular"/>
    <s v="secure the first stasis chamber vault"/>
    <x v="0"/>
    <s v="na"/>
    <s v="na"/>
    <m/>
    <s v="na"/>
    <s v="na"/>
    <s v="na"/>
    <s v="na"/>
  </r>
  <r>
    <s v="Empire"/>
    <x v="5"/>
    <s v="Minimum Security Section"/>
    <s v="Riot on Belavis"/>
    <m/>
    <s v="1722,1432"/>
    <x v="2"/>
    <s v="The Imperial Guard"/>
    <m/>
    <s v="Finish mission"/>
    <x v="0"/>
    <s v="na"/>
    <s v="na"/>
    <s v="na"/>
    <m/>
    <m/>
    <m/>
    <m/>
  </r>
  <r>
    <s v="Republic"/>
    <x v="5"/>
    <m/>
    <m/>
    <m/>
    <m/>
    <x v="2"/>
    <s v="The Imperial Guard"/>
    <m/>
    <m/>
    <x v="1"/>
    <m/>
    <m/>
    <m/>
    <s v="na"/>
    <s v="na"/>
    <s v="na"/>
    <s v="na"/>
  </r>
  <r>
    <s v="Republic"/>
    <x v="5"/>
    <m/>
    <m/>
    <m/>
    <m/>
    <x v="2"/>
    <s v="The Scourge"/>
    <s v="Smuggler"/>
    <m/>
    <x v="1"/>
    <s v="na"/>
    <s v="na"/>
    <s v="na"/>
    <s v="na"/>
    <s v="na"/>
    <s v="na"/>
    <s v="na"/>
  </r>
  <r>
    <s v="Empire"/>
    <x v="5"/>
    <s v="High Security Section: Prison Industrial Facility"/>
    <s v="Juxtapostion"/>
    <m/>
    <s v="-234,2536"/>
    <x v="6"/>
    <s v="Captain Zale Barrows"/>
    <s v="Bounty Hunter"/>
    <s v="speak to Zale Barrows"/>
    <x v="0"/>
    <s v="na"/>
    <s v="na"/>
    <s v="na"/>
    <s v="na"/>
    <s v="na"/>
    <m/>
    <s v="na"/>
  </r>
  <r>
    <s v="Empire"/>
    <x v="5"/>
    <m/>
    <m/>
    <m/>
    <m/>
    <x v="6"/>
    <s v="Darth Ekkage"/>
    <s v="Warrior"/>
    <m/>
    <x v="0"/>
    <s v="na"/>
    <s v="na"/>
    <s v="na"/>
    <m/>
    <s v="na"/>
    <s v="na"/>
    <s v="na"/>
  </r>
  <r>
    <s v="Republic"/>
    <x v="5"/>
    <s v="Central Power Core"/>
    <s v="Holocaust"/>
    <m/>
    <s v="155,-1618"/>
    <x v="6"/>
    <s v="Executor Krannus"/>
    <s v="Knight"/>
    <m/>
    <x v="0"/>
    <s v="na"/>
    <m/>
    <s v="na"/>
    <s v="na"/>
    <s v="na"/>
    <s v="na"/>
    <s v="na"/>
  </r>
  <r>
    <s v="Republic"/>
    <x v="5"/>
    <s v="The Tomb: The Tomb of Hallow Voice"/>
    <s v="The Voice From the Tomb"/>
    <m/>
    <s v="-166,495"/>
    <x v="6"/>
    <s v="Hallow Voice"/>
    <s v="Consular"/>
    <s v="Finish mission"/>
    <x v="0"/>
    <s v="na"/>
    <s v="na"/>
    <m/>
    <s v="na"/>
    <s v="na"/>
    <s v="na"/>
    <s v="na"/>
  </r>
  <r>
    <s v="Empire"/>
    <x v="5"/>
    <s v="The Tomb: Megasecurity Ward 23"/>
    <s v="Heist"/>
    <m/>
    <s v="230,-2051"/>
    <x v="6"/>
    <s v="Intelligence Profile: SCORPIO"/>
    <s v="Agent"/>
    <s v="Companion"/>
    <x v="0"/>
    <s v="na"/>
    <s v="na"/>
    <s v="na"/>
    <s v="na"/>
    <s v="na"/>
    <s v="na"/>
    <m/>
  </r>
  <r>
    <s v="Republic"/>
    <x v="5"/>
    <m/>
    <m/>
    <m/>
    <m/>
    <x v="6"/>
    <s v="Ivory"/>
    <s v="Smuggler"/>
    <m/>
    <x v="1"/>
    <s v="na"/>
    <s v="na"/>
    <s v="na"/>
    <s v="na"/>
    <s v="na"/>
    <s v="na"/>
    <s v="na"/>
  </r>
  <r>
    <s v="Republic"/>
    <x v="5"/>
    <s v="Beast Vault"/>
    <m/>
    <m/>
    <s v="255,-1394"/>
    <x v="6"/>
    <s v="Lord Ondorru"/>
    <s v="Trooper"/>
    <m/>
    <x v="0"/>
    <m/>
    <s v="na"/>
    <s v="na"/>
    <s v="na"/>
    <s v="na"/>
    <s v="na"/>
    <s v="na"/>
  </r>
  <r>
    <s v="Republic"/>
    <x v="5"/>
    <m/>
    <m/>
    <m/>
    <s v="-34,-112"/>
    <x v="6"/>
    <s v="Lord Scourge"/>
    <s v="Knight"/>
    <s v="Companion"/>
    <x v="0"/>
    <s v="na"/>
    <m/>
    <s v="na"/>
    <s v="na"/>
    <s v="na"/>
    <s v="na"/>
    <s v="na"/>
  </r>
  <r>
    <s v="Empire"/>
    <x v="5"/>
    <s v="Flight Deck"/>
    <s v="Mother"/>
    <m/>
    <m/>
    <x v="6"/>
    <s v="Moff Pyron"/>
    <s v="Inquisitor"/>
    <s v="finish conversation"/>
    <x v="0"/>
    <s v="na"/>
    <s v="na"/>
    <s v="na"/>
    <s v="na"/>
    <m/>
    <s v="na"/>
    <s v="na"/>
  </r>
  <r>
    <s v="Republic"/>
    <x v="5"/>
    <s v="Minimum Security Section"/>
    <s v="Anarchy"/>
    <m/>
    <s v="430,834"/>
    <x v="6"/>
    <s v="Pak Taldine"/>
    <s v="Knight"/>
    <m/>
    <x v="0"/>
    <s v="na"/>
    <m/>
    <s v="na"/>
    <s v="na"/>
    <s v="na"/>
    <s v="na"/>
    <s v="na"/>
  </r>
  <r>
    <s v="Empire"/>
    <x v="5"/>
    <s v="Maximum Security Section: Tech Center"/>
    <s v="Mnemonia"/>
    <m/>
    <s v="-1618,550"/>
    <x v="6"/>
    <s v="Skadge"/>
    <s v="Bounty Hunter"/>
    <s v="Companion"/>
    <x v="0"/>
    <s v="na"/>
    <s v="na"/>
    <s v="na"/>
    <s v="na"/>
    <s v="na"/>
    <m/>
    <s v="na"/>
  </r>
  <r>
    <s v="Empire"/>
    <x v="5"/>
    <s v="The Tomb: Vault of the Mother machine"/>
    <s v="Mother"/>
    <m/>
    <s v="591,-2769"/>
    <x v="6"/>
    <s v="The Mother Machine"/>
    <s v="Inquisitor"/>
    <s v="Use the Mother Machine"/>
    <x v="0"/>
    <s v="na"/>
    <s v="na"/>
    <s v="na"/>
    <s v="na"/>
    <m/>
    <s v="na"/>
    <s v="na"/>
  </r>
  <r>
    <s v="Both"/>
    <x v="5"/>
    <s v="NA"/>
    <s v="NA"/>
    <m/>
    <s v="NA"/>
    <x v="13"/>
    <s v="Belsavis"/>
    <m/>
    <s v="Land on planet"/>
    <x v="1"/>
    <m/>
    <m/>
    <m/>
    <m/>
    <m/>
    <m/>
    <m/>
  </r>
  <r>
    <s v="Both"/>
    <x v="5"/>
    <s v="High Security Section"/>
    <s v="NA"/>
    <m/>
    <s v="-207,2001"/>
    <x v="3"/>
    <s v="Anomid"/>
    <m/>
    <s v="Kill Anomid Vivisectionist"/>
    <x v="1"/>
    <m/>
    <m/>
    <m/>
    <m/>
    <m/>
    <m/>
    <m/>
  </r>
  <r>
    <s v="Both"/>
    <x v="5"/>
    <s v="Ancient Prison Caverns"/>
    <s v="NA"/>
    <m/>
    <s v="-2064,-1586"/>
    <x v="3"/>
    <s v="Esh-kha"/>
    <m/>
    <s v="dead Esh-ka body on rocks"/>
    <x v="1"/>
    <m/>
    <m/>
    <m/>
    <m/>
    <m/>
    <m/>
    <m/>
  </r>
  <r>
    <s v="Both"/>
    <x v="5"/>
    <s v="High Security Section:Meltwater"/>
    <s v="NA"/>
    <n v="50"/>
    <s v="-1121,1497"/>
    <x v="3"/>
    <s v="Gen'Dai"/>
    <m/>
    <s v="Kill Gen'Dai warlord, Lvl 50"/>
    <x v="1"/>
    <m/>
    <m/>
    <m/>
    <m/>
    <m/>
    <m/>
    <m/>
  </r>
  <r>
    <s v="Both"/>
    <x v="5"/>
    <s v="High Security Section"/>
    <s v="NA"/>
    <m/>
    <s v="-732,2172"/>
    <x v="3"/>
    <s v="Kaleesh"/>
    <m/>
    <s v="Kill Kaleesh Abesmi'jar"/>
    <x v="1"/>
    <m/>
    <m/>
    <m/>
    <m/>
    <m/>
    <m/>
    <m/>
  </r>
  <r>
    <s v="Both"/>
    <x v="5"/>
    <s v="High Security Section"/>
    <s v="NA"/>
    <m/>
    <s v="-1614,918"/>
    <x v="3"/>
    <s v="Trandoshan"/>
    <m/>
    <s v="kill Trandoshan Jaga'kornath"/>
    <x v="1"/>
    <m/>
    <m/>
    <m/>
    <m/>
    <m/>
    <m/>
    <m/>
  </r>
  <r>
    <s v="Both"/>
    <x v="6"/>
    <s v="Axial Park"/>
    <s v="NA"/>
    <m/>
    <s v="702,-1884"/>
    <x v="10"/>
    <s v="Galactic History 61: The Brotherhood is Broken"/>
    <m/>
    <s v="Green Matrix Shard, MGGS"/>
    <x v="1"/>
    <m/>
    <m/>
    <m/>
    <m/>
    <m/>
    <m/>
    <m/>
  </r>
  <r>
    <s v="Both"/>
    <x v="6"/>
    <s v="Labor Valley"/>
    <s v="NA"/>
    <m/>
    <s v="-2425,-1063"/>
    <x v="10"/>
    <s v="Galactic History 62: The Great Sith War Ends"/>
    <m/>
    <s v="Holo Door          Blue Matrix Shard"/>
    <x v="1"/>
    <m/>
    <m/>
    <m/>
    <m/>
    <m/>
    <m/>
    <m/>
  </r>
  <r>
    <s v="Both"/>
    <x v="6"/>
    <s v="Government District"/>
    <s v="NA"/>
    <m/>
    <s v="3140,-1790"/>
    <x v="10"/>
    <s v="Galactic History 78: The Sith Triumvirate"/>
    <m/>
    <s v="Pilliar Elevator      Aim+4"/>
    <x v="1"/>
    <m/>
    <m/>
    <m/>
    <m/>
    <m/>
    <m/>
    <m/>
  </r>
  <r>
    <s v="Empire"/>
    <x v="6"/>
    <s v="Incorporation Islands"/>
    <s v="NA"/>
    <m/>
    <s v="-2404,2948"/>
    <x v="10"/>
    <s v="Galactic History 79: The Conclave at Katarr"/>
    <m/>
    <s v="2 jumps,   Willpower+4"/>
    <x v="0"/>
    <s v="na"/>
    <s v="na"/>
    <s v="na"/>
    <m/>
    <m/>
    <m/>
    <m/>
  </r>
  <r>
    <s v="Republic"/>
    <x v="6"/>
    <s v="Blastfield Shipyards"/>
    <s v="NA"/>
    <m/>
    <s v="703,1718"/>
    <x v="10"/>
    <s v="Galactic History 79: The Conclave at Katarr"/>
    <m/>
    <s v="Willpower+4, run on edge of building"/>
    <x v="1"/>
    <m/>
    <m/>
    <m/>
    <s v="na"/>
    <s v="na"/>
    <s v="na"/>
    <s v="na"/>
  </r>
  <r>
    <s v="Both"/>
    <x v="6"/>
    <s v="Government District"/>
    <s v="NA"/>
    <m/>
    <s v="3425,-3209"/>
    <x v="10"/>
    <s v="Galactic History 80: A Return from Exile"/>
    <m/>
    <s v="Pipe End drop           Presence+4"/>
    <x v="1"/>
    <m/>
    <m/>
    <m/>
    <m/>
    <m/>
    <m/>
    <m/>
  </r>
  <r>
    <s v="Both"/>
    <x v="6"/>
    <s v="Labor Valley"/>
    <s v="NA"/>
    <m/>
    <s v="-2658,-3114"/>
    <x v="10"/>
    <s v="Galactic History 81: The Battle of Telos Four"/>
    <m/>
    <s v="one hard drop  Cunning+4"/>
    <x v="1"/>
    <m/>
    <m/>
    <m/>
    <m/>
    <m/>
    <m/>
    <m/>
  </r>
  <r>
    <s v="Both"/>
    <x v="6"/>
    <s v="Labor Valley"/>
    <s v="NA"/>
    <m/>
    <s v="-2755,-2005"/>
    <x v="10"/>
    <s v="Galactic History 82: Darth Traya’s Return"/>
    <m/>
    <s v="Strength+4, medium jumps"/>
    <x v="1"/>
    <m/>
    <m/>
    <m/>
    <m/>
    <m/>
    <m/>
    <m/>
  </r>
  <r>
    <s v="Empire"/>
    <x v="6"/>
    <s v="Spaceport"/>
    <s v="NA"/>
    <m/>
    <s v="--1578,1845"/>
    <x v="12"/>
    <s v="Rakghouls on Corellia"/>
    <m/>
    <s v="Travel near"/>
    <x v="0"/>
    <s v="na"/>
    <s v="na"/>
    <s v="na"/>
    <m/>
    <m/>
    <m/>
    <m/>
  </r>
  <r>
    <s v="Both"/>
    <x v="6"/>
    <s v="Spaceport"/>
    <s v="NA"/>
    <m/>
    <s v="849,843"/>
    <x v="12"/>
    <s v="Rakghouls on Corellia"/>
    <m/>
    <s v="Travel near"/>
    <x v="1"/>
    <m/>
    <m/>
    <m/>
    <s v="na"/>
    <s v="na"/>
    <s v="na"/>
    <s v="na"/>
  </r>
  <r>
    <s v="Both"/>
    <x v="6"/>
    <s v="Axial Park"/>
    <s v="NA"/>
    <m/>
    <m/>
    <x v="5"/>
    <s v="Axial Park"/>
    <m/>
    <s v="Ride tram "/>
    <x v="1"/>
    <m/>
    <m/>
    <m/>
    <m/>
    <m/>
    <m/>
    <m/>
  </r>
  <r>
    <s v="Republic"/>
    <x v="6"/>
    <s v="Labor Valley"/>
    <s v="NA"/>
    <m/>
    <s v="-3904,-1920"/>
    <x v="5"/>
    <s v="Beharen Droid Factory"/>
    <m/>
    <s v="Travel near"/>
    <x v="1"/>
    <m/>
    <m/>
    <m/>
    <s v="na"/>
    <s v="na"/>
    <s v="na"/>
    <s v="na"/>
  </r>
  <r>
    <s v="Republic"/>
    <x v="6"/>
    <s v="Blastfield Shipyards"/>
    <s v="NA"/>
    <m/>
    <s v="839,914"/>
    <x v="5"/>
    <s v="Blastfield Shipyards"/>
    <m/>
    <s v="Travel near"/>
    <x v="1"/>
    <m/>
    <m/>
    <m/>
    <s v="na"/>
    <s v="na"/>
    <s v="na"/>
    <s v="na"/>
  </r>
  <r>
    <s v="Republic"/>
    <x v="6"/>
    <s v="Blastfield Shipyards"/>
    <s v="NA"/>
    <m/>
    <s v="-59,1585"/>
    <x v="5"/>
    <s v="Coronet Shipping"/>
    <m/>
    <s v="Travel near"/>
    <x v="1"/>
    <m/>
    <m/>
    <m/>
    <s v="na"/>
    <s v="na"/>
    <s v="na"/>
    <s v="na"/>
  </r>
  <r>
    <s v="Both"/>
    <x v="6"/>
    <s v="Axial Park"/>
    <s v="NA"/>
    <m/>
    <s v="618,-2493"/>
    <x v="5"/>
    <s v="Coronet Zoo"/>
    <m/>
    <s v="Travel near"/>
    <x v="1"/>
    <m/>
    <m/>
    <m/>
    <m/>
    <m/>
    <m/>
    <m/>
  </r>
  <r>
    <s v="Empire"/>
    <x v="6"/>
    <s v="Government District"/>
    <s v="Making History"/>
    <m/>
    <s v="2612,-1637"/>
    <x v="5"/>
    <s v="Decimus’s Rise"/>
    <m/>
    <s v="up turbo lift in ICC.  Exit area"/>
    <x v="0"/>
    <s v="na"/>
    <s v="na"/>
    <s v="na"/>
    <m/>
    <m/>
    <m/>
    <m/>
  </r>
  <r>
    <s v="Both"/>
    <x v="6"/>
    <s v="Government District"/>
    <s v="NA"/>
    <m/>
    <m/>
    <x v="5"/>
    <s v="Decimus’s Rise"/>
    <m/>
    <s v="Ride tram "/>
    <x v="1"/>
    <m/>
    <m/>
    <m/>
    <m/>
    <m/>
    <m/>
    <m/>
  </r>
  <r>
    <s v="Both"/>
    <x v="6"/>
    <s v="Government District"/>
    <s v="NA"/>
    <m/>
    <s v="3031,-1209"/>
    <x v="5"/>
    <s v="Government District"/>
    <m/>
    <s v="Ride tram "/>
    <x v="1"/>
    <m/>
    <m/>
    <m/>
    <m/>
    <m/>
    <m/>
    <m/>
  </r>
  <r>
    <s v="Empire"/>
    <x v="6"/>
    <s v="Government District: Green Jedi Enclave"/>
    <s v="NA"/>
    <m/>
    <s v="4016,-1537"/>
    <x v="5"/>
    <s v="Green Jedi Enclave"/>
    <m/>
    <s v="Travel near"/>
    <x v="0"/>
    <s v="na"/>
    <s v="na"/>
    <s v="na"/>
    <m/>
    <m/>
    <m/>
    <m/>
  </r>
  <r>
    <s v="Empire"/>
    <x v="6"/>
    <s v="Incorporation Islands"/>
    <s v="NA"/>
    <m/>
    <s v="-1522,1993"/>
    <x v="5"/>
    <s v="Incorporation Islands"/>
    <m/>
    <s v="Travel near"/>
    <x v="0"/>
    <s v="na"/>
    <s v="na"/>
    <s v="na"/>
    <m/>
    <m/>
    <m/>
    <m/>
  </r>
  <r>
    <s v="Both"/>
    <x v="6"/>
    <s v="Labor Valley"/>
    <s v="NA"/>
    <m/>
    <s v="-2659,-2551"/>
    <x v="5"/>
    <s v="Labor Valley"/>
    <m/>
    <s v="Ride tram "/>
    <x v="1"/>
    <m/>
    <m/>
    <m/>
    <m/>
    <m/>
    <m/>
    <m/>
  </r>
  <r>
    <s v="Empire"/>
    <x v="6"/>
    <s v="Axial Park"/>
    <s v="Fatal Blow"/>
    <m/>
    <s v="1738,-2656"/>
    <x v="5"/>
    <s v="Museum of Corellian Industry"/>
    <s v="Inquisitor"/>
    <s v="enter "/>
    <x v="0"/>
    <s v="na"/>
    <s v="na"/>
    <s v="na"/>
    <s v="na"/>
    <m/>
    <s v="na"/>
    <s v="na"/>
  </r>
  <r>
    <s v="Republic"/>
    <x v="6"/>
    <s v="Axial Park: Museum Republica"/>
    <s v="Down in History"/>
    <m/>
    <s v="488,-2239"/>
    <x v="5"/>
    <s v="Museum Republica"/>
    <m/>
    <s v="Travel near"/>
    <x v="1"/>
    <m/>
    <m/>
    <m/>
    <s v="na"/>
    <s v="na"/>
    <s v="na"/>
    <s v="na"/>
  </r>
  <r>
    <s v="Empire"/>
    <x v="6"/>
    <s v="Government District"/>
    <s v="NA"/>
    <m/>
    <s v="2644,-2080"/>
    <x v="5"/>
    <s v="Republic Foundation Museum"/>
    <m/>
    <s v="enter "/>
    <x v="0"/>
    <s v="na"/>
    <s v="na"/>
    <s v="na"/>
    <m/>
    <m/>
    <m/>
    <m/>
  </r>
  <r>
    <s v="Empire"/>
    <x v="6"/>
    <s v="Spaceport"/>
    <s v="Corporate Warfare"/>
    <m/>
    <s v="-1690,2034"/>
    <x v="5"/>
    <s v="Tears of Taris"/>
    <m/>
    <s v="board the ramp"/>
    <x v="0"/>
    <s v="na"/>
    <s v="na"/>
    <s v="na"/>
    <m/>
    <m/>
    <m/>
    <m/>
  </r>
  <r>
    <s v="Republic"/>
    <x v="6"/>
    <s v="Bastion"/>
    <m/>
    <m/>
    <s v="2383,-3482"/>
    <x v="5"/>
    <s v="The Bastion"/>
    <s v="Trooper"/>
    <m/>
    <x v="0"/>
    <m/>
    <s v="na"/>
    <s v="na"/>
    <s v="na"/>
    <s v="na"/>
    <s v="na"/>
    <s v="na"/>
  </r>
  <r>
    <s v="Both"/>
    <x v="6"/>
    <s v="Black Hole"/>
    <s v="do any daily"/>
    <m/>
    <m/>
    <x v="5"/>
    <s v="The Black Hole"/>
    <m/>
    <s v="Do any of Daily Area quests"/>
    <x v="1"/>
    <m/>
    <m/>
    <m/>
    <m/>
    <m/>
    <m/>
    <m/>
  </r>
  <r>
    <s v="Republic"/>
    <x v="6"/>
    <s v="Flight Deck"/>
    <s v="Shattering"/>
    <m/>
    <s v="3,16"/>
    <x v="5"/>
    <s v="The Guardian Holds"/>
    <s v="Consular"/>
    <s v="Complete mission"/>
    <x v="0"/>
    <s v="na"/>
    <s v="na"/>
    <m/>
    <s v="na"/>
    <s v="na"/>
    <s v="na"/>
    <s v="na"/>
  </r>
  <r>
    <s v="Both"/>
    <x v="6"/>
    <s v="Axial Park"/>
    <s v="NA"/>
    <m/>
    <s v="166,-2869"/>
    <x v="0"/>
    <s v="A Culture of Freedom"/>
    <m/>
    <s v="Plaque on stand, under banner"/>
    <x v="1"/>
    <m/>
    <m/>
    <m/>
    <m/>
    <m/>
    <m/>
    <m/>
  </r>
  <r>
    <s v="Empire"/>
    <x v="6"/>
    <s v="Government District: Sewer Access"/>
    <s v="Armageddon"/>
    <m/>
    <s v="3120,-1620"/>
    <x v="0"/>
    <s v="Black Codex: The Star Cabal’s Endgame"/>
    <s v="Agent"/>
    <s v="Complete mission"/>
    <x v="0"/>
    <s v="na"/>
    <s v="na"/>
    <s v="na"/>
    <s v="na"/>
    <s v="na"/>
    <s v="na"/>
    <m/>
  </r>
  <r>
    <s v="Both"/>
    <x v="6"/>
    <s v="Government District"/>
    <s v="NA"/>
    <m/>
    <s v="2930,-1934"/>
    <x v="0"/>
    <s v="Corellian Government"/>
    <m/>
    <s v="Plaque at base of statue"/>
    <x v="1"/>
    <m/>
    <m/>
    <m/>
    <m/>
    <m/>
    <m/>
    <m/>
  </r>
  <r>
    <s v="Both"/>
    <x v="6"/>
    <s v="Government District"/>
    <s v="NA"/>
    <m/>
    <s v="2461,-3077"/>
    <x v="0"/>
    <s v="Coronet City"/>
    <m/>
    <s v="Plaque at base of wall"/>
    <x v="1"/>
    <m/>
    <m/>
    <m/>
    <m/>
    <m/>
    <m/>
    <m/>
  </r>
  <r>
    <s v="Republic"/>
    <x v="6"/>
    <s v="Axial Park"/>
    <m/>
    <m/>
    <s v="581,-3563"/>
    <x v="0"/>
    <s v="Firestorm Lasers"/>
    <s v="Knight"/>
    <s v="talk to Goderea"/>
    <x v="0"/>
    <s v="na"/>
    <m/>
    <s v="na"/>
    <s v="na"/>
    <s v="na"/>
    <s v="na"/>
    <s v="na"/>
  </r>
  <r>
    <s v="Republic"/>
    <x v="6"/>
    <s v="Government District"/>
    <s v="Right to Arms"/>
    <m/>
    <s v="2159,-1232"/>
    <x v="0"/>
    <s v="First-Class Corellian Bloodstripes"/>
    <m/>
    <s v="complete &quot;Right to Arms&quot;"/>
    <x v="1"/>
    <m/>
    <m/>
    <m/>
    <s v="na"/>
    <s v="na"/>
    <s v="na"/>
    <s v="na"/>
  </r>
  <r>
    <s v="Both"/>
    <x v="6"/>
    <s v="Axial Park"/>
    <s v="NA"/>
    <m/>
    <s v="1427,-2799"/>
    <x v="0"/>
    <s v="History of Corellia"/>
    <m/>
    <s v="Plaque, near big statue"/>
    <x v="1"/>
    <m/>
    <m/>
    <m/>
    <m/>
    <m/>
    <m/>
    <m/>
  </r>
  <r>
    <s v="Both"/>
    <x v="6"/>
    <s v="Labor Valley"/>
    <s v="NA"/>
    <m/>
    <s v="-3173,-3220"/>
    <x v="0"/>
    <s v="Invasion of Corellia"/>
    <m/>
    <s v="Plaque by wall"/>
    <x v="1"/>
    <m/>
    <m/>
    <m/>
    <m/>
    <m/>
    <m/>
    <m/>
  </r>
  <r>
    <s v="Empire"/>
    <x v="6"/>
    <s v="Government District"/>
    <s v="Battle of Corellia"/>
    <m/>
    <s v="2621,-1638"/>
    <x v="0"/>
    <s v="Medal of Imperial Glory"/>
    <m/>
    <s v="Complete mission"/>
    <x v="0"/>
    <s v="na"/>
    <s v="na"/>
    <s v="na"/>
    <m/>
    <m/>
    <m/>
    <m/>
  </r>
  <r>
    <s v="Republic"/>
    <x v="6"/>
    <s v="Blastfield Shipyards"/>
    <s v="NA"/>
    <m/>
    <s v="824,1183"/>
    <x v="0"/>
    <s v="Starship Manufacturing"/>
    <m/>
    <s v="Plaque by Pillar"/>
    <x v="1"/>
    <m/>
    <m/>
    <m/>
    <s v="na"/>
    <s v="na"/>
    <s v="na"/>
    <s v="na"/>
  </r>
  <r>
    <s v="Empire"/>
    <x v="6"/>
    <s v="Incorporation Islands"/>
    <s v="NA"/>
    <m/>
    <s v="-1787,3278"/>
    <x v="0"/>
    <s v="Starship Manufacturing"/>
    <m/>
    <s v="Plaque at base of statue"/>
    <x v="0"/>
    <s v="na"/>
    <s v="na"/>
    <s v="na"/>
    <m/>
    <m/>
    <m/>
    <m/>
  </r>
  <r>
    <s v="Republic"/>
    <x v="6"/>
    <s v="Labor Valley: Republic Safe House"/>
    <s v="Old Blood"/>
    <m/>
    <s v="770,-3416"/>
    <x v="0"/>
    <s v="The Bakvalen Family"/>
    <s v="Consular"/>
    <s v="Talk to General Aves"/>
    <x v="0"/>
    <s v="na"/>
    <s v="na"/>
    <m/>
    <s v="na"/>
    <s v="na"/>
    <s v="na"/>
    <s v="na"/>
  </r>
  <r>
    <s v="Republic"/>
    <x v="6"/>
    <s v="Battlecruiser Eclipse"/>
    <m/>
    <m/>
    <s v="3572,-2988"/>
    <x v="0"/>
    <s v="The Fall of Tol Braga"/>
    <s v="Knight"/>
    <s v="Fight him"/>
    <x v="0"/>
    <s v="na"/>
    <m/>
    <s v="na"/>
    <s v="na"/>
    <s v="na"/>
    <s v="na"/>
    <s v="na"/>
  </r>
  <r>
    <s v="Empire"/>
    <x v="6"/>
    <s v="Flight Deck"/>
    <s v="First Strike"/>
    <m/>
    <s v="-33,8"/>
    <x v="0"/>
    <s v="The Kaggath"/>
    <s v="Inquisitor"/>
    <s v="Accept mission to start"/>
    <x v="0"/>
    <s v="na"/>
    <s v="na"/>
    <s v="na"/>
    <s v="na"/>
    <m/>
    <s v="na"/>
    <s v="na"/>
  </r>
  <r>
    <s v="Republic"/>
    <x v="6"/>
    <s v="Government District"/>
    <s v="NA"/>
    <m/>
    <s v="2377,-1905"/>
    <x v="0"/>
    <s v="The Legislature"/>
    <m/>
    <s v="Plaque at base of statue"/>
    <x v="1"/>
    <m/>
    <m/>
    <m/>
    <s v="na"/>
    <s v="na"/>
    <s v="na"/>
    <s v="na"/>
  </r>
  <r>
    <s v="Republic"/>
    <x v="6"/>
    <s v="Republic Safe House"/>
    <m/>
    <m/>
    <s v="832,-3399"/>
    <x v="0"/>
    <s v="The Lucky Lancer"/>
    <s v="Trooper"/>
    <m/>
    <x v="0"/>
    <m/>
    <s v="na"/>
    <s v="na"/>
    <s v="na"/>
    <s v="na"/>
    <s v="na"/>
    <s v="na"/>
  </r>
  <r>
    <s v="Republic"/>
    <x v="6"/>
    <s v="Blastfield Shipyards"/>
    <s v="NA"/>
    <m/>
    <s v="597,947"/>
    <x v="0"/>
    <s v="The Rocket Tram System"/>
    <m/>
    <s v="plaque on stand, bottom level"/>
    <x v="1"/>
    <m/>
    <m/>
    <m/>
    <s v="na"/>
    <s v="na"/>
    <s v="na"/>
    <s v="na"/>
  </r>
  <r>
    <s v="Empire"/>
    <x v="6"/>
    <s v="Incorporation Islands"/>
    <s v="NA"/>
    <m/>
    <s v="-1670,2171"/>
    <x v="0"/>
    <s v="The Rocket Tram System"/>
    <m/>
    <s v="Plaque at tram area"/>
    <x v="0"/>
    <s v="na"/>
    <s v="na"/>
    <s v="na"/>
    <m/>
    <m/>
    <m/>
    <m/>
  </r>
  <r>
    <s v="Republic"/>
    <x v="6"/>
    <m/>
    <m/>
    <n v="24"/>
    <m/>
    <x v="0"/>
    <s v="The Voidwolf’s Conspiracy"/>
    <s v="Smuggler"/>
    <m/>
    <x v="1"/>
    <s v="na"/>
    <s v="na"/>
    <s v="na"/>
    <s v="na"/>
    <s v="na"/>
    <s v="na"/>
    <s v="na"/>
  </r>
  <r>
    <s v="Empire"/>
    <x v="6"/>
    <s v="NA"/>
    <s v="NA"/>
    <m/>
    <s v="NA"/>
    <x v="1"/>
    <s v="Conqueror of Corellia"/>
    <m/>
    <s v="Not a title anymore"/>
    <x v="0"/>
    <s v="na"/>
    <s v="na"/>
    <s v="na"/>
    <s v="na"/>
    <s v="na"/>
    <s v="na"/>
    <s v="na"/>
  </r>
  <r>
    <s v="Republic"/>
    <x v="6"/>
    <s v="NA"/>
    <s v="NA"/>
    <m/>
    <s v="NA"/>
    <x v="1"/>
    <s v="Liberator of Corellia"/>
    <m/>
    <s v="Not a title anymore"/>
    <x v="0"/>
    <s v="na"/>
    <s v="na"/>
    <s v="na"/>
    <s v="na"/>
    <s v="na"/>
    <s v="na"/>
    <s v="na"/>
  </r>
  <r>
    <s v="Empire"/>
    <x v="6"/>
    <s v="Incorporation Islands: General Krau's War Room"/>
    <s v="Hostile Takeover"/>
    <m/>
    <s v="-1758,2043"/>
    <x v="2"/>
    <s v="Corellian Corporate Council"/>
    <s v="Bounty Hunter"/>
    <s v="Talk to"/>
    <x v="0"/>
    <s v="na"/>
    <s v="na"/>
    <s v="na"/>
    <s v="na"/>
    <s v="na"/>
    <m/>
    <s v="na"/>
  </r>
  <r>
    <s v="Empire"/>
    <x v="6"/>
    <s v="Incorporation Islands"/>
    <s v="Czerka Liquidation"/>
    <m/>
    <s v="-1804,3545"/>
    <x v="2"/>
    <s v="Corellian Engineering Corporation"/>
    <m/>
    <s v="talk to Brall Tavar"/>
    <x v="0"/>
    <s v="na"/>
    <s v="na"/>
    <s v="na"/>
    <m/>
    <m/>
    <m/>
    <m/>
  </r>
  <r>
    <s v="Empire"/>
    <x v="6"/>
    <s v="Incorporation Islands"/>
    <s v="CorSec Crackdown"/>
    <m/>
    <s v="-1632,2148"/>
    <x v="2"/>
    <s v="Corellian Security Force"/>
    <m/>
    <s v="H4 from NPC Raddus Venn"/>
    <x v="0"/>
    <s v="na"/>
    <s v="na"/>
    <s v="na"/>
    <m/>
    <m/>
    <m/>
    <m/>
  </r>
  <r>
    <s v="Republic"/>
    <x v="6"/>
    <s v="spaceport"/>
    <m/>
    <m/>
    <s v="-1629,2145"/>
    <x v="2"/>
    <s v="Corellian Security Force"/>
    <m/>
    <s v="Talk to General Aves"/>
    <x v="1"/>
    <m/>
    <m/>
    <m/>
    <s v="na"/>
    <s v="na"/>
    <s v="na"/>
    <s v="na"/>
  </r>
  <r>
    <s v="Both"/>
    <x v="6"/>
    <s v="Labor Valley"/>
    <s v="NA"/>
    <m/>
    <s v="-3543,-2140"/>
    <x v="2"/>
    <s v="The Corellian Rebellion"/>
    <m/>
    <s v="Big fat pillow on ground"/>
    <x v="1"/>
    <m/>
    <m/>
    <m/>
    <m/>
    <m/>
    <m/>
    <m/>
  </r>
  <r>
    <s v="Both"/>
    <x v="6"/>
    <s v="Government District: Green Jedi Enclave"/>
    <s v="NA"/>
    <m/>
    <s v="3774,-1535"/>
    <x v="2"/>
    <s v="The Green Jedi"/>
    <m/>
    <s v="Plaque by fountain"/>
    <x v="1"/>
    <m/>
    <m/>
    <m/>
    <m/>
    <m/>
    <m/>
    <m/>
  </r>
  <r>
    <s v="Both"/>
    <x v="6"/>
    <s v="Axial Park: Museum Republica"/>
    <s v="Down in History"/>
    <m/>
    <s v="516,-2310"/>
    <x v="2"/>
    <s v="The Imperial Guard"/>
    <m/>
    <s v="defeat Commander Tainor"/>
    <x v="1"/>
    <m/>
    <m/>
    <m/>
    <m/>
    <m/>
    <m/>
    <m/>
  </r>
  <r>
    <s v="Republic"/>
    <x v="6"/>
    <m/>
    <m/>
    <m/>
    <m/>
    <x v="2"/>
    <s v="The Outer Rim Jedi Forces"/>
    <s v="Knight"/>
    <m/>
    <x v="0"/>
    <s v="na"/>
    <m/>
    <s v="na"/>
    <s v="na"/>
    <s v="na"/>
    <s v="na"/>
    <s v="na"/>
  </r>
  <r>
    <s v="Empire"/>
    <x v="6"/>
    <s v="Incorporation Islands: Correllia Corp council Tower"/>
    <s v="Hostile Takeover"/>
    <m/>
    <s v="-3060,1411"/>
    <x v="6"/>
    <s v="Chairman Harlon Fane"/>
    <s v="Bounty Hunter"/>
    <s v="Capture Him"/>
    <x v="0"/>
    <s v="na"/>
    <s v="na"/>
    <s v="na"/>
    <s v="na"/>
    <s v="na"/>
    <m/>
    <s v="na"/>
  </r>
  <r>
    <s v="Republic"/>
    <x v="6"/>
    <s v="Blastfield Shipyards"/>
    <s v="Blockade Runner"/>
    <m/>
    <s v="477,1426"/>
    <x v="6"/>
    <s v="Cole Cantarus"/>
    <m/>
    <s v="Talk to General Aves"/>
    <x v="1"/>
    <m/>
    <m/>
    <m/>
    <s v="na"/>
    <s v="na"/>
    <s v="na"/>
    <s v="na"/>
  </r>
  <r>
    <s v="Empire"/>
    <x v="6"/>
    <s v="Axial Park: Corsec Hqts"/>
    <s v="Thin Blue Line"/>
    <m/>
    <s v="1799,-2951"/>
    <x v="6"/>
    <s v="Commissioner Jonah Carter"/>
    <s v="Bounty Hunter"/>
    <s v="Capture Him"/>
    <x v="0"/>
    <s v="na"/>
    <s v="na"/>
    <s v="na"/>
    <s v="na"/>
    <s v="na"/>
    <m/>
    <s v="na"/>
  </r>
  <r>
    <s v="Republic"/>
    <x v="6"/>
    <s v="Blastfield Shipyards"/>
    <s v="Underground Invasion"/>
    <m/>
    <s v="477,1426"/>
    <x v="6"/>
    <s v="Councillor Belos"/>
    <m/>
    <s v="Talk to General Aves, finish mission"/>
    <x v="1"/>
    <m/>
    <m/>
    <m/>
    <s v="na"/>
    <s v="na"/>
    <s v="na"/>
    <s v="na"/>
  </r>
  <r>
    <s v="Republic"/>
    <x v="6"/>
    <m/>
    <m/>
    <m/>
    <m/>
    <x v="6"/>
    <s v="Councillor Caicos"/>
    <s v="Smuggler"/>
    <m/>
    <x v="1"/>
    <s v="na"/>
    <s v="na"/>
    <s v="na"/>
    <s v="na"/>
    <s v="na"/>
    <s v="na"/>
    <s v="na"/>
  </r>
  <r>
    <s v="Empire"/>
    <x v="6"/>
    <s v="Labor Valley"/>
    <s v="Into the fire"/>
    <m/>
    <s v="-3009,-1493"/>
    <x v="6"/>
    <s v="Darbin Sull"/>
    <m/>
    <s v="talk to"/>
    <x v="0"/>
    <s v="na"/>
    <s v="na"/>
    <s v="na"/>
    <m/>
    <m/>
    <m/>
    <m/>
  </r>
  <r>
    <s v="Republic"/>
    <x v="6"/>
    <s v="Government District: Intra-Corellian Intelligence Lvl 2"/>
    <s v="Government Clearance"/>
    <m/>
    <s v="2744,-1865"/>
    <x v="6"/>
    <s v="Darth Acharon"/>
    <m/>
    <s v="talk to"/>
    <x v="1"/>
    <m/>
    <m/>
    <m/>
    <s v="na"/>
    <s v="na"/>
    <s v="na"/>
    <s v="na"/>
  </r>
  <r>
    <s v="Empire"/>
    <x v="6"/>
    <s v="Tears of Taris"/>
    <s v="Corporate Warfare"/>
    <m/>
    <s v="-3575,379"/>
    <x v="6"/>
    <s v="Darth Charnus"/>
    <m/>
    <s v="talk to"/>
    <x v="0"/>
    <s v="na"/>
    <s v="na"/>
    <s v="na"/>
    <m/>
    <m/>
    <m/>
    <m/>
  </r>
  <r>
    <s v="Empire"/>
    <x v="6"/>
    <s v="Tears of Taris"/>
    <s v="Industrial Collapse"/>
    <m/>
    <s v="-3575,379"/>
    <x v="6"/>
    <s v="Darth Decimus"/>
    <m/>
    <s v="Talk to by Holo"/>
    <x v="0"/>
    <s v="na"/>
    <s v="na"/>
    <s v="na"/>
    <m/>
    <m/>
    <m/>
    <m/>
  </r>
  <r>
    <s v="Republic"/>
    <x v="6"/>
    <s v="Government District: Corellian legislature"/>
    <s v="Right to Arms"/>
    <m/>
    <s v="2183,-1332"/>
    <x v="6"/>
    <s v="Darth Decimus"/>
    <m/>
    <s v="talk to"/>
    <x v="1"/>
    <m/>
    <m/>
    <m/>
    <s v="na"/>
    <s v="na"/>
    <s v="na"/>
    <s v="na"/>
  </r>
  <r>
    <s v="Republic"/>
    <x v="6"/>
    <s v="Government District: Corellian Legislature"/>
    <s v="Right to Arms"/>
    <m/>
    <s v="2365,-1527"/>
    <x v="6"/>
    <s v="Darth Hadra"/>
    <m/>
    <s v="talk to"/>
    <x v="1"/>
    <m/>
    <m/>
    <m/>
    <s v="na"/>
    <s v="na"/>
    <s v="na"/>
    <s v="na"/>
  </r>
  <r>
    <s v="Empire"/>
    <x v="6"/>
    <m/>
    <m/>
    <m/>
    <m/>
    <x v="6"/>
    <s v="Darth Vowrawn"/>
    <s v="Warrior"/>
    <m/>
    <x v="0"/>
    <s v="na"/>
    <s v="na"/>
    <s v="na"/>
    <m/>
    <s v="na"/>
    <s v="na"/>
    <s v="na"/>
  </r>
  <r>
    <s v="Republic"/>
    <x v="6"/>
    <s v="spaceport"/>
    <s v="NA"/>
    <m/>
    <s v="840,864"/>
    <x v="6"/>
    <s v="General Aves"/>
    <m/>
    <s v="Talk to Cpl Hartke"/>
    <x v="1"/>
    <m/>
    <m/>
    <m/>
    <s v="na"/>
    <s v="na"/>
    <s v="na"/>
    <s v="na"/>
  </r>
  <r>
    <s v="Empire"/>
    <x v="6"/>
    <s v="Labor Valley"/>
    <s v="Selonia Uprising"/>
    <m/>
    <s v="-3669,-813"/>
    <x v="6"/>
    <s v="General Hesker"/>
    <m/>
    <s v="talk to"/>
    <x v="0"/>
    <s v="na"/>
    <s v="na"/>
    <s v="na"/>
    <m/>
    <m/>
    <m/>
    <m/>
  </r>
  <r>
    <s v="Empire"/>
    <x v="6"/>
    <s v="Government District: Green Jedi Enclave"/>
    <s v="Reckoning"/>
    <m/>
    <s v="4010,-1788"/>
    <x v="6"/>
    <s v="Jedi Master Jun Seros"/>
    <s v="Bounty Hunter"/>
    <s v="Defeat him"/>
    <x v="0"/>
    <s v="na"/>
    <s v="na"/>
    <s v="na"/>
    <s v="na"/>
    <s v="na"/>
    <m/>
    <s v="na"/>
  </r>
  <r>
    <s v="Republic"/>
    <x v="6"/>
    <s v="Guilded Descent Casino"/>
    <m/>
    <m/>
    <s v="524,1458"/>
    <x v="6"/>
    <s v="Locke"/>
    <s v="Trooper"/>
    <m/>
    <x v="0"/>
    <m/>
    <s v="na"/>
    <s v="na"/>
    <s v="na"/>
    <s v="na"/>
    <s v="na"/>
    <s v="na"/>
  </r>
  <r>
    <s v="Empire"/>
    <x v="6"/>
    <m/>
    <s v="Baras's Lair"/>
    <m/>
    <m/>
    <x v="6"/>
    <s v="Lord Draahg"/>
    <s v="Warrior"/>
    <m/>
    <x v="0"/>
    <s v="na"/>
    <s v="na"/>
    <s v="na"/>
    <m/>
    <s v="na"/>
    <s v="na"/>
    <s v="na"/>
  </r>
  <r>
    <s v="Empire"/>
    <x v="6"/>
    <s v="Incorporation Islands: Island Outpost"/>
    <s v="First Strike"/>
    <m/>
    <s v="-2808,3752"/>
    <x v="6"/>
    <s v="Lord Skar"/>
    <s v="Inquisitor"/>
    <s v="Fight Him"/>
    <x v="0"/>
    <s v="na"/>
    <s v="na"/>
    <s v="na"/>
    <s v="na"/>
    <m/>
    <s v="na"/>
    <s v="na"/>
  </r>
  <r>
    <s v="Empire"/>
    <x v="6"/>
    <s v="Government District: Green Jedi Enclave"/>
    <s v="Battle of Corellia"/>
    <m/>
    <s v="4079,-1574"/>
    <x v="6"/>
    <s v="Master Arfan Ramos"/>
    <m/>
    <s v="Talk, codex, fight"/>
    <x v="0"/>
    <s v="na"/>
    <s v="na"/>
    <s v="na"/>
    <m/>
    <m/>
    <m/>
    <m/>
  </r>
  <r>
    <s v="Empire"/>
    <x v="6"/>
    <m/>
    <m/>
    <m/>
    <m/>
    <x v="6"/>
    <s v="The Entity"/>
    <s v="Warrior"/>
    <m/>
    <x v="0"/>
    <s v="na"/>
    <s v="na"/>
    <s v="na"/>
    <m/>
    <s v="na"/>
    <s v="na"/>
    <s v="na"/>
  </r>
  <r>
    <s v="Republic"/>
    <x v="6"/>
    <m/>
    <m/>
    <m/>
    <m/>
    <x v="6"/>
    <s v="The First Son"/>
    <s v="Consular"/>
    <m/>
    <x v="0"/>
    <s v="na"/>
    <s v="na"/>
    <s v="bug"/>
    <s v="na"/>
    <s v="na"/>
    <s v="na"/>
    <s v="na"/>
  </r>
  <r>
    <s v="Republic"/>
    <x v="6"/>
    <m/>
    <m/>
    <m/>
    <m/>
    <x v="6"/>
    <s v="The Real Darmas Pollaran"/>
    <s v="Smuggler"/>
    <m/>
    <x v="1"/>
    <s v="na"/>
    <s v="na"/>
    <s v="na"/>
    <s v="na"/>
    <s v="na"/>
    <s v="na"/>
    <s v="na"/>
  </r>
  <r>
    <s v="Both"/>
    <x v="6"/>
    <s v="NA"/>
    <s v="NA"/>
    <m/>
    <s v="NA"/>
    <x v="13"/>
    <s v="Corellia"/>
    <m/>
    <s v="Land on planet"/>
    <x v="1"/>
    <m/>
    <m/>
    <m/>
    <m/>
    <m/>
    <m/>
    <m/>
  </r>
  <r>
    <s v="Both"/>
    <x v="6"/>
    <s v="Government District"/>
    <s v="NA"/>
    <m/>
    <s v="3383,-2250"/>
    <x v="3"/>
    <s v="Drall"/>
    <m/>
    <s v="Wall panel in Drall Library"/>
    <x v="1"/>
    <m/>
    <m/>
    <m/>
    <m/>
    <m/>
    <m/>
    <m/>
  </r>
  <r>
    <s v="Republic"/>
    <x v="6"/>
    <s v="Blastfield Shipyards"/>
    <s v="NA"/>
    <m/>
    <s v="75,1821"/>
    <x v="3"/>
    <s v="Selonian"/>
    <m/>
    <s v="Plaque on Stand, Republic Medical area"/>
    <x v="1"/>
    <m/>
    <m/>
    <m/>
    <m/>
    <m/>
    <m/>
    <m/>
  </r>
  <r>
    <s v="Both"/>
    <x v="6"/>
    <s v="Labor Valley"/>
    <s v="NA"/>
    <m/>
    <s v="-3648,-1030"/>
    <x v="3"/>
    <s v="Selonian"/>
    <m/>
    <s v="Plaque near sculpture, in Selonian tunnels"/>
    <x v="1"/>
    <m/>
    <m/>
    <m/>
    <m/>
    <m/>
    <m/>
    <m/>
  </r>
  <r>
    <s v="Both"/>
    <x v="6"/>
    <s v="Axial Park"/>
    <s v="WB in Correllia"/>
    <m/>
    <s v="800,-2500"/>
    <x v="4"/>
    <s v="Lucky"/>
    <m/>
    <s v="Kill WB Lucky at Zoo"/>
    <x v="1"/>
    <m/>
    <m/>
    <m/>
    <m/>
    <m/>
    <m/>
    <m/>
  </r>
  <r>
    <s v="Both"/>
    <x v="6"/>
    <s v="Axial Park"/>
    <s v="WB in Correllia"/>
    <m/>
    <s v="800,-2500"/>
    <x v="4"/>
    <s v="Unlucky"/>
    <m/>
    <s v="Get killed by WB Lucky at Zoo"/>
    <x v="1"/>
    <m/>
    <m/>
    <m/>
    <m/>
    <m/>
    <m/>
    <m/>
  </r>
  <r>
    <s v="Republic"/>
    <x v="7"/>
    <s v="The Works"/>
    <s v="NA"/>
    <m/>
    <s v="1055,4520"/>
    <x v="9"/>
    <s v="Cthon"/>
    <m/>
    <s v="Kill a Howling Chton"/>
    <x v="1"/>
    <m/>
    <m/>
    <m/>
    <s v="na"/>
    <s v="na"/>
    <s v="na"/>
    <s v="na"/>
  </r>
  <r>
    <s v="Republic"/>
    <x v="7"/>
    <s v="Justicar Territory"/>
    <s v="NA"/>
    <m/>
    <s v="1320,3968"/>
    <x v="9"/>
    <s v="Salky Hound"/>
    <m/>
    <s v="Trained Justicar Hound"/>
    <x v="1"/>
    <m/>
    <m/>
    <m/>
    <s v="na"/>
    <s v="na"/>
    <s v="na"/>
    <s v="na"/>
  </r>
  <r>
    <s v="Republic"/>
    <x v="7"/>
    <s v="Jedi Temple"/>
    <s v="NA"/>
    <m/>
    <s v="-3036,2818"/>
    <x v="10"/>
    <s v="Assembly Chamber"/>
    <m/>
    <s v="enter Assembly Chamber for shards"/>
    <x v="1"/>
    <m/>
    <m/>
    <m/>
    <s v="na"/>
    <s v="na"/>
    <s v="na"/>
    <s v="na"/>
  </r>
  <r>
    <s v="Republic"/>
    <x v="7"/>
    <s v="Black Sun Territory"/>
    <s v="NA"/>
    <m/>
    <s v="-3729,161"/>
    <x v="10"/>
    <s v="Galactic History 04: King Adas"/>
    <m/>
    <s v="Endurance+2"/>
    <x v="1"/>
    <m/>
    <m/>
    <m/>
    <s v="na"/>
    <s v="na"/>
    <s v="na"/>
    <s v="na"/>
  </r>
  <r>
    <s v="Republic"/>
    <x v="7"/>
    <s v="Justicar Territory"/>
    <s v="NA"/>
    <m/>
    <s v="1021,3967"/>
    <x v="10"/>
    <s v="Galactic History 05: Rise of the Infinite Empire"/>
    <m/>
    <s v="Cunning+2"/>
    <x v="1"/>
    <m/>
    <m/>
    <m/>
    <s v="na"/>
    <s v="na"/>
    <s v="na"/>
    <s v="na"/>
  </r>
  <r>
    <s v="Republic"/>
    <x v="7"/>
    <s v="The Works"/>
    <s v="NA"/>
    <m/>
    <s v="905,4557"/>
    <x v="10"/>
    <s v="Galactic History 06: The Infinite Empire Collapses"/>
    <m/>
    <s v="Yellow Matrix Shard"/>
    <x v="1"/>
    <m/>
    <m/>
    <m/>
    <s v="na"/>
    <s v="na"/>
    <s v="na"/>
    <s v="na"/>
  </r>
  <r>
    <s v="Republic"/>
    <x v="7"/>
    <s v="Jedi Temple"/>
    <s v="NA"/>
    <m/>
    <s v="-3087,3030"/>
    <x v="10"/>
    <s v="Galactic History 07: The First Spaceflights"/>
    <m/>
    <s v="easy       Strength+2"/>
    <x v="1"/>
    <m/>
    <m/>
    <m/>
    <s v="na"/>
    <s v="na"/>
    <s v="na"/>
    <s v="na"/>
  </r>
  <r>
    <s v="Republic"/>
    <x v="7"/>
    <s v="Old Galactic Market - Docks"/>
    <s v="NA"/>
    <m/>
    <s v="2320,1055"/>
    <x v="10"/>
    <s v="Galactic History 08: Hyperspace Cannons"/>
    <m/>
    <s v="Presence+2"/>
    <x v="1"/>
    <m/>
    <m/>
    <m/>
    <s v="na"/>
    <s v="na"/>
    <s v="na"/>
    <s v="na"/>
  </r>
  <r>
    <s v="Republic"/>
    <x v="7"/>
    <s v="Old Galactic Market - Docks"/>
    <s v="NA"/>
    <m/>
    <s v="2553,999"/>
    <x v="11"/>
    <s v="SD-0"/>
    <m/>
    <s v="World Boss"/>
    <x v="1"/>
    <m/>
    <m/>
    <m/>
    <s v="na"/>
    <s v="na"/>
    <s v="na"/>
    <s v="na"/>
  </r>
  <r>
    <s v="Republic"/>
    <x v="7"/>
    <s v="Jedi Temple"/>
    <s v="NA"/>
    <m/>
    <s v="-3000,2952"/>
    <x v="5"/>
    <s v="Jedi Temple Ruins"/>
    <m/>
    <s v="Travel near"/>
    <x v="1"/>
    <m/>
    <m/>
    <m/>
    <s v="na"/>
    <s v="na"/>
    <s v="na"/>
    <s v="na"/>
  </r>
  <r>
    <s v="Republic"/>
    <x v="7"/>
    <s v="Old Galactic Market"/>
    <s v="NA"/>
    <m/>
    <s v="-1333,-4806"/>
    <x v="5"/>
    <s v="Old Galactic Market"/>
    <m/>
    <s v="Travel near"/>
    <x v="1"/>
    <m/>
    <m/>
    <m/>
    <s v="na"/>
    <s v="na"/>
    <s v="na"/>
    <s v="na"/>
  </r>
  <r>
    <s v="Republic"/>
    <x v="7"/>
    <s v="Senate Tower, 1st Floor"/>
    <s v="NA"/>
    <m/>
    <m/>
    <x v="5"/>
    <s v="Senate Tower"/>
    <m/>
    <s v="Travel near"/>
    <x v="1"/>
    <m/>
    <m/>
    <m/>
    <s v="na"/>
    <s v="na"/>
    <s v="na"/>
    <s v="na"/>
  </r>
  <r>
    <s v="Republic"/>
    <x v="7"/>
    <s v="The Works"/>
    <s v="NA"/>
    <m/>
    <s v="1196,4309"/>
    <x v="5"/>
    <s v="The Works"/>
    <m/>
    <s v="Travel near"/>
    <x v="1"/>
    <m/>
    <m/>
    <m/>
    <s v="na"/>
    <s v="na"/>
    <s v="na"/>
    <s v="na"/>
  </r>
  <r>
    <s v="Republic"/>
    <x v="7"/>
    <s v="Jedi Temple"/>
    <s v="NA"/>
    <m/>
    <s v="-2804,3004"/>
    <x v="0"/>
    <s v="History of Coruscant"/>
    <m/>
    <s v="side room, box onfloor"/>
    <x v="1"/>
    <m/>
    <m/>
    <m/>
    <s v="na"/>
    <s v="na"/>
    <s v="na"/>
    <s v="na"/>
  </r>
  <r>
    <s v="Republic"/>
    <x v="7"/>
    <s v="Old Galactic Market - Docks"/>
    <s v="NA"/>
    <m/>
    <s v="2441,978"/>
    <x v="0"/>
    <s v="Reconstruction of Coruscant"/>
    <m/>
    <m/>
    <x v="1"/>
    <m/>
    <m/>
    <m/>
    <s v="na"/>
    <s v="na"/>
    <s v="na"/>
    <s v="na"/>
  </r>
  <r>
    <s v="Republic"/>
    <x v="7"/>
    <s v="Senate Tower, 1st Floor"/>
    <s v="NA"/>
    <m/>
    <s v="-1333,-4806"/>
    <x v="0"/>
    <s v="Republic Government"/>
    <m/>
    <s v="Cube on shelf, next to doorway"/>
    <x v="1"/>
    <m/>
    <m/>
    <m/>
    <s v="na"/>
    <s v="na"/>
    <s v="na"/>
    <s v="na"/>
  </r>
  <r>
    <s v="Republic"/>
    <x v="7"/>
    <s v="Coruscant Spaceport"/>
    <s v="NA"/>
    <m/>
    <s v="-1137,-4067"/>
    <x v="0"/>
    <s v="The Sacking of Coruscant"/>
    <m/>
    <s v="talk to Anitol Rosspar"/>
    <x v="1"/>
    <m/>
    <m/>
    <m/>
    <s v="na"/>
    <s v="na"/>
    <s v="na"/>
    <s v="na"/>
  </r>
  <r>
    <s v="Republic"/>
    <x v="7"/>
    <s v="Black Sun Territory: Docks"/>
    <s v="NA"/>
    <m/>
    <s v="-3310,-149"/>
    <x v="2"/>
    <s v="Black Sun"/>
    <m/>
    <m/>
    <x v="1"/>
    <m/>
    <m/>
    <m/>
    <s v="na"/>
    <s v="na"/>
    <s v="na"/>
    <s v="na"/>
  </r>
  <r>
    <s v="Republic"/>
    <x v="7"/>
    <s v="Old Galactic Market - Docks"/>
    <s v="NA"/>
    <m/>
    <s v="2241,861"/>
    <x v="2"/>
    <s v="Coruscant Security"/>
    <m/>
    <m/>
    <x v="1"/>
    <m/>
    <m/>
    <m/>
    <s v="na"/>
    <s v="na"/>
    <s v="na"/>
    <s v="na"/>
  </r>
  <r>
    <s v="Republic"/>
    <x v="7"/>
    <s v="Old Galactic Market - Docks"/>
    <s v="Heroic2+"/>
    <m/>
    <s v="2658,1436"/>
    <x v="2"/>
    <s v="Migrant Merchants’ Guild"/>
    <m/>
    <m/>
    <x v="1"/>
    <m/>
    <m/>
    <m/>
    <s v="na"/>
    <s v="na"/>
    <s v="na"/>
    <s v="na"/>
  </r>
  <r>
    <s v="Republic"/>
    <x v="7"/>
    <s v="Justicar Territory"/>
    <s v="A diverting Assignment"/>
    <m/>
    <s v="1098,4063"/>
    <x v="2"/>
    <s v="Strategic Information Service"/>
    <m/>
    <s v="Speak to Reid Gandon"/>
    <x v="1"/>
    <m/>
    <m/>
    <m/>
    <s v="na"/>
    <s v="na"/>
    <s v="na"/>
    <s v="na"/>
  </r>
  <r>
    <s v="Republic"/>
    <x v="7"/>
    <s v="Justicar Territory"/>
    <s v="NA"/>
    <m/>
    <s v="1326,3987"/>
    <x v="2"/>
    <s v="The Justicars"/>
    <m/>
    <s v="Travel near"/>
    <x v="1"/>
    <m/>
    <m/>
    <m/>
    <s v="na"/>
    <s v="na"/>
    <s v="na"/>
    <s v="na"/>
  </r>
  <r>
    <s v="Republic"/>
    <x v="7"/>
    <s v="Dealers Den Cantina?"/>
    <m/>
    <m/>
    <s v="2184,432"/>
    <x v="6"/>
    <s v="Darmas Pollaran"/>
    <s v="Smuggler"/>
    <m/>
    <x v="1"/>
    <s v="na"/>
    <s v="na"/>
    <s v="na"/>
    <s v="na"/>
    <s v="na"/>
    <s v="na"/>
    <s v="na"/>
  </r>
  <r>
    <s v="Republic"/>
    <x v="7"/>
    <s v="Jedi Temple: Council Chambers"/>
    <m/>
    <m/>
    <s v="-2723,3139"/>
    <x v="6"/>
    <s v="Darth Angral"/>
    <s v="Knight"/>
    <m/>
    <x v="0"/>
    <s v="na"/>
    <m/>
    <s v="na"/>
    <s v="na"/>
    <s v="na"/>
    <s v="na"/>
    <s v="na"/>
  </r>
  <r>
    <s v="Republic"/>
    <x v="7"/>
    <m/>
    <m/>
    <m/>
    <m/>
    <x v="6"/>
    <s v="General Garza"/>
    <s v="Trooper"/>
    <m/>
    <x v="0"/>
    <m/>
    <s v="na"/>
    <s v="na"/>
    <s v="na"/>
    <s v="na"/>
    <s v="na"/>
    <s v="na"/>
  </r>
  <r>
    <s v="Republic"/>
    <x v="7"/>
    <s v="Senate Tower, 1st Floor"/>
    <m/>
    <m/>
    <s v="-1283,-4854"/>
    <x v="6"/>
    <s v="General Rakton"/>
    <s v="Trooper"/>
    <m/>
    <x v="0"/>
    <m/>
    <s v="na"/>
    <s v="na"/>
    <s v="na"/>
    <s v="na"/>
    <s v="na"/>
    <s v="na"/>
  </r>
  <r>
    <s v="Republic"/>
    <x v="7"/>
    <s v="Senate Tower, 1st Floor"/>
    <m/>
    <m/>
    <s v="-1283,-4854"/>
    <x v="6"/>
    <s v="General Var Suthra"/>
    <s v="Knight"/>
    <m/>
    <x v="0"/>
    <s v="na"/>
    <m/>
    <s v="na"/>
    <s v="na"/>
    <s v="na"/>
    <s v="na"/>
    <s v="na"/>
  </r>
  <r>
    <s v="Republic"/>
    <x v="7"/>
    <s v="Senate Tower, 1st Floor"/>
    <s v="NA"/>
    <m/>
    <s v="-1283,-4854"/>
    <x v="6"/>
    <s v="Kira Carsen"/>
    <s v="Knight"/>
    <s v="Companion"/>
    <x v="0"/>
    <s v="na"/>
    <m/>
    <s v="na"/>
    <s v="na"/>
    <s v="na"/>
    <s v="na"/>
    <s v="na"/>
  </r>
  <r>
    <s v="Republic"/>
    <x v="7"/>
    <s v="NA"/>
    <s v="NA"/>
    <m/>
    <s v="NA"/>
    <x v="13"/>
    <s v="Coruscant"/>
    <m/>
    <s v="Land on planet"/>
    <x v="1"/>
    <m/>
    <m/>
    <m/>
    <s v="na"/>
    <s v="na"/>
    <s v="na"/>
    <s v="na"/>
  </r>
  <r>
    <s v="Republic"/>
    <x v="7"/>
    <s v="Senate Tower, 1st Floor"/>
    <m/>
    <m/>
    <s v="-1283,-4854"/>
    <x v="14"/>
    <s v="Corellian Defender"/>
    <s v="Knight, Consular"/>
    <s v="Finish class story"/>
    <x v="0"/>
    <s v="na"/>
    <m/>
    <m/>
    <s v="na"/>
    <s v="na"/>
    <s v="na"/>
    <s v="na"/>
  </r>
  <r>
    <s v="Republic"/>
    <x v="7"/>
    <m/>
    <m/>
    <m/>
    <m/>
    <x v="14"/>
    <s v="Corellian XS Freighter"/>
    <s v="Smuggler"/>
    <m/>
    <x v="1"/>
    <s v="na"/>
    <s v="na"/>
    <s v="na"/>
    <s v="na"/>
    <s v="na"/>
    <s v="na"/>
    <s v="na"/>
  </r>
  <r>
    <s v="Republic"/>
    <x v="7"/>
    <m/>
    <m/>
    <m/>
    <m/>
    <x v="14"/>
    <s v="Rendili Hyperworks BT-7"/>
    <s v="Trooper"/>
    <m/>
    <x v="0"/>
    <m/>
    <s v="na"/>
    <s v="na"/>
    <s v="na"/>
    <s v="na"/>
    <s v="na"/>
    <s v="na"/>
  </r>
  <r>
    <s v="Republic"/>
    <x v="7"/>
    <s v="Old Galactic Market: Upper Skyline Mall"/>
    <m/>
    <m/>
    <s v="2595,1189"/>
    <x v="3"/>
    <s v="Advozse"/>
    <m/>
    <s v="Kill one"/>
    <x v="1"/>
    <m/>
    <m/>
    <m/>
    <s v="na"/>
    <s v="na"/>
    <s v="na"/>
    <s v="na"/>
  </r>
  <r>
    <s v="Republic"/>
    <x v="7"/>
    <s v="Old Galactic Market - Concourse"/>
    <s v="NA"/>
    <m/>
    <s v="2225,813"/>
    <x v="3"/>
    <s v="Gand"/>
    <m/>
    <s v="Plaque/stand next to wall"/>
    <x v="1"/>
    <m/>
    <m/>
    <m/>
    <s v="na"/>
    <s v="na"/>
    <s v="na"/>
    <s v="na"/>
  </r>
  <r>
    <s v="Republic"/>
    <x v="7"/>
    <s v="Senate Tower, 1st Floor"/>
    <s v="NA"/>
    <m/>
    <s v="-1056,-4693"/>
    <x v="3"/>
    <s v="Gree"/>
    <m/>
    <m/>
    <x v="1"/>
    <m/>
    <m/>
    <m/>
    <s v="na"/>
    <s v="na"/>
    <s v="na"/>
    <s v="na"/>
  </r>
  <r>
    <s v="Republic"/>
    <x v="7"/>
    <s v="Old Galactic Market: Lounge"/>
    <s v="For better or worse"/>
    <m/>
    <s v="2348,814"/>
    <x v="3"/>
    <s v="Nautolan"/>
    <m/>
    <s v="Speak to Nik Deleru"/>
    <x v="1"/>
    <m/>
    <m/>
    <m/>
    <s v="na"/>
    <s v="na"/>
    <s v="na"/>
    <s v="na"/>
  </r>
  <r>
    <s v="Republic"/>
    <x v="7"/>
    <s v="Senate Commercial District"/>
    <s v="NA"/>
    <m/>
    <s v="-1228,-4450"/>
    <x v="3"/>
    <s v="Sullustan"/>
    <m/>
    <s v="datapad on table in cantina"/>
    <x v="1"/>
    <m/>
    <m/>
    <m/>
    <s v="na"/>
    <s v="na"/>
    <s v="na"/>
    <s v="na"/>
  </r>
  <r>
    <s v="Republic"/>
    <x v="7"/>
    <s v="Old Galactic Market"/>
    <s v="NA"/>
    <m/>
    <s v="2499,1269"/>
    <x v="3"/>
    <s v="Ugnaught"/>
    <m/>
    <m/>
    <x v="1"/>
    <m/>
    <m/>
    <m/>
    <s v="na"/>
    <s v="na"/>
    <s v="na"/>
    <s v="na"/>
  </r>
  <r>
    <s v="Republic"/>
    <x v="7"/>
    <s v="Senate Tower, 1st Floor"/>
    <s v="Repairing Coruscant"/>
    <m/>
    <s v="-1054,-2659"/>
    <x v="4"/>
    <s v="Black Bisector"/>
    <m/>
    <s v="Finish mission"/>
    <x v="1"/>
    <m/>
    <m/>
    <m/>
    <s v="na"/>
    <s v="na"/>
    <s v="na"/>
    <s v="na"/>
  </r>
  <r>
    <s v="Republic"/>
    <x v="7"/>
    <s v="Senate Tower, 2nd Floor"/>
    <s v="Chaos &amp; Harmony"/>
    <m/>
    <s v="-1295,-4844"/>
    <x v="4"/>
    <s v="Mender of the Rift"/>
    <s v="Consular"/>
    <s v="completing ACT III"/>
    <x v="0"/>
    <s v="na"/>
    <s v="na"/>
    <m/>
    <s v="na"/>
    <s v="na"/>
    <s v="na"/>
    <s v="na"/>
  </r>
  <r>
    <s v="Empire"/>
    <x v="8"/>
    <s v="Landing zone"/>
    <s v="NA"/>
    <m/>
    <s v="-545,35"/>
    <x v="5"/>
    <s v="CZ-198"/>
    <m/>
    <s v="Macrobinocular on bridge connector"/>
    <x v="0"/>
    <s v="na"/>
    <s v="na"/>
    <s v="na"/>
    <m/>
    <m/>
    <m/>
    <m/>
  </r>
  <r>
    <s v="Republic"/>
    <x v="8"/>
    <s v="Landing zone"/>
    <s v="NA"/>
    <m/>
    <s v="36,36"/>
    <x v="5"/>
    <s v="CZ-198"/>
    <m/>
    <s v="Macrobinocular on bridge connector"/>
    <x v="1"/>
    <m/>
    <m/>
    <m/>
    <s v="na"/>
    <s v="na"/>
    <s v="na"/>
    <s v="na"/>
  </r>
  <r>
    <s v="Both"/>
    <x v="8"/>
    <m/>
    <s v="Czerka Corp Labs"/>
    <m/>
    <m/>
    <x v="6"/>
    <s v="Rasmus Blys"/>
    <m/>
    <s v="defeat"/>
    <x v="1"/>
    <m/>
    <m/>
    <m/>
    <m/>
    <m/>
    <m/>
    <m/>
  </r>
  <r>
    <s v="Both"/>
    <x v="8"/>
    <m/>
    <s v="Czerka Corp Meltdown"/>
    <m/>
    <m/>
    <x v="6"/>
    <s v="Revan"/>
    <m/>
    <m/>
    <x v="1"/>
    <m/>
    <m/>
    <m/>
    <m/>
    <m/>
    <m/>
    <m/>
  </r>
  <r>
    <s v="Both"/>
    <x v="8"/>
    <m/>
    <s v="Czerka Corp Meltdown"/>
    <m/>
    <s v="704,-319"/>
    <x v="6"/>
    <s v="Vigilant"/>
    <m/>
    <m/>
    <x v="1"/>
    <m/>
    <m/>
    <m/>
    <m/>
    <m/>
    <m/>
    <m/>
  </r>
  <r>
    <s v="Empire"/>
    <x v="9"/>
    <s v="Lair of the Ghost"/>
    <s v="The Heart of Darkness"/>
    <n v="31"/>
    <s v="91, 2095"/>
    <x v="9"/>
    <s v="Akure, the Ghost in the Darkness"/>
    <s v="Bounty Hunter"/>
    <s v="Kill the beast"/>
    <x v="0"/>
    <s v="na"/>
    <s v="na"/>
    <s v="na"/>
    <s v="na"/>
    <s v="na"/>
    <m/>
    <s v="na"/>
  </r>
  <r>
    <s v="Empire"/>
    <x v="9"/>
    <s v="Spaceport Expanse"/>
    <m/>
    <m/>
    <s v="769,699"/>
    <x v="9"/>
    <s v="Gundark"/>
    <m/>
    <s v="Gundark Lifetaker"/>
    <x v="0"/>
    <s v="na"/>
    <s v="na"/>
    <s v="na"/>
    <m/>
    <m/>
    <m/>
    <m/>
  </r>
  <r>
    <s v="Empire"/>
    <x v="9"/>
    <s v="Riverfall Wilds"/>
    <m/>
    <m/>
    <s v="224,392"/>
    <x v="9"/>
    <s v="Jurgoran"/>
    <m/>
    <s v="Howler"/>
    <x v="0"/>
    <s v="na"/>
    <s v="na"/>
    <s v="na"/>
    <m/>
    <m/>
    <m/>
    <m/>
  </r>
  <r>
    <s v="Empire"/>
    <x v="9"/>
    <s v="Revanite Camp"/>
    <m/>
    <m/>
    <s v="-400,949"/>
    <x v="9"/>
    <s v="Sleen"/>
    <m/>
    <s v="Lethargic Sleen"/>
    <x v="0"/>
    <s v="na"/>
    <s v="na"/>
    <s v="na"/>
    <m/>
    <m/>
    <m/>
    <m/>
  </r>
  <r>
    <s v="Empire"/>
    <x v="9"/>
    <s v="Revanite Camp"/>
    <m/>
    <m/>
    <s v="-846,1449"/>
    <x v="9"/>
    <s v="Vine Cat"/>
    <m/>
    <s v="Savage Vine Cat"/>
    <x v="0"/>
    <s v="na"/>
    <s v="na"/>
    <s v="na"/>
    <m/>
    <m/>
    <m/>
    <m/>
  </r>
  <r>
    <s v="Empire"/>
    <x v="9"/>
    <s v="Lord Grathan's Estate: The Malignant Bog"/>
    <m/>
    <m/>
    <s v="-208,1781"/>
    <x v="9"/>
    <s v="Yozusk"/>
    <m/>
    <s v="lvl 15 champion Yozusk Platesmasher"/>
    <x v="0"/>
    <s v="na"/>
    <s v="na"/>
    <s v="na"/>
    <m/>
    <m/>
    <m/>
    <m/>
  </r>
  <r>
    <s v="Empire"/>
    <x v="9"/>
    <s v="Dark Temple Approach"/>
    <s v="NA"/>
    <m/>
    <s v="-1902,532"/>
    <x v="10"/>
    <s v="Assembly Chamber"/>
    <m/>
    <s v="enter the chamber"/>
    <x v="0"/>
    <s v="na"/>
    <s v="na"/>
    <s v="na"/>
    <m/>
    <m/>
    <m/>
    <m/>
  </r>
  <r>
    <s v="Empire"/>
    <x v="9"/>
    <s v="Malignant Bog"/>
    <s v="NA"/>
    <m/>
    <s v="-187,1738"/>
    <x v="10"/>
    <s v="Galactic History 18: The Hutt Cataclysms"/>
    <m/>
    <s v="Yellow MATRIX Shard, easy"/>
    <x v="0"/>
    <s v="na"/>
    <s v="na"/>
    <s v="na"/>
    <m/>
    <m/>
    <m/>
    <m/>
  </r>
  <r>
    <s v="Empire"/>
    <x v="9"/>
    <s v="Spaceport Expanse"/>
    <s v="NA"/>
    <m/>
    <s v="855,643"/>
    <x v="10"/>
    <s v="Galactic History 19: The Pius Dea Crusades"/>
    <m/>
    <s v="Strength+2"/>
    <x v="0"/>
    <s v="na"/>
    <s v="na"/>
    <s v="na"/>
    <m/>
    <m/>
    <m/>
    <m/>
  </r>
  <r>
    <s v="Empire"/>
    <x v="9"/>
    <s v="Lord Grathan's Estate"/>
    <s v="NA"/>
    <m/>
    <s v="-793,1450"/>
    <x v="10"/>
    <s v="Galactic History 20: Chancellor Blotus"/>
    <m/>
    <s v="Endurance+2, easy"/>
    <x v="0"/>
    <s v="na"/>
    <s v="na"/>
    <s v="na"/>
    <m/>
    <m/>
    <m/>
    <m/>
  </r>
  <r>
    <s v="Empire"/>
    <x v="9"/>
    <s v="Spaceport Expanse"/>
    <s v="NA"/>
    <m/>
    <s v="581,798"/>
    <x v="10"/>
    <s v="Galactic History 21: The Birth of the Mandalorians"/>
    <m/>
    <s v="Presence+2"/>
    <x v="0"/>
    <s v="na"/>
    <s v="na"/>
    <s v="na"/>
    <m/>
    <m/>
    <m/>
    <m/>
  </r>
  <r>
    <s v="Empire"/>
    <x v="9"/>
    <s v="Dark Temple Approach"/>
    <s v="NA"/>
    <m/>
    <s v="-1219,209"/>
    <x v="10"/>
    <s v="Galactic History 22: The Second Great Schism"/>
    <m/>
    <s v="Cunning+2, some jumping"/>
    <x v="0"/>
    <s v="na"/>
    <s v="na"/>
    <s v="na"/>
    <m/>
    <m/>
    <m/>
    <m/>
  </r>
  <r>
    <s v="Empire"/>
    <x v="9"/>
    <s v="Lord Grathan's Estate"/>
    <m/>
    <m/>
    <s v="222,1599"/>
    <x v="11"/>
    <s v="The First"/>
    <m/>
    <s v="World Boss"/>
    <x v="0"/>
    <s v="na"/>
    <s v="na"/>
    <s v="na"/>
    <m/>
    <m/>
    <m/>
    <m/>
  </r>
  <r>
    <s v="Empire"/>
    <x v="9"/>
    <s v="Kaas City"/>
    <s v="NA"/>
    <m/>
    <s v="-123,136"/>
    <x v="15"/>
    <s v="Galactic Strongholds"/>
    <m/>
    <s v="Plaque on stand"/>
    <x v="0"/>
    <s v="na"/>
    <s v="na"/>
    <s v="na"/>
    <m/>
    <m/>
    <m/>
    <m/>
  </r>
  <r>
    <s v="Empire"/>
    <x v="9"/>
    <s v="Lord Grathan's Estate"/>
    <s v="NA"/>
    <m/>
    <s v="-637,1592"/>
    <x v="5"/>
    <s v="Grathan Estate"/>
    <m/>
    <s v="Travel near"/>
    <x v="0"/>
    <s v="na"/>
    <s v="na"/>
    <s v="na"/>
    <m/>
    <m/>
    <m/>
    <m/>
  </r>
  <r>
    <s v="Empire"/>
    <x v="9"/>
    <s v="The Imperial citadel"/>
    <m/>
    <m/>
    <s v="101,-584"/>
    <x v="5"/>
    <s v="Imperial Intelligence"/>
    <m/>
    <s v="land from taxi"/>
    <x v="0"/>
    <s v="na"/>
    <s v="na"/>
    <s v="na"/>
    <m/>
    <m/>
    <m/>
    <m/>
  </r>
  <r>
    <s v="Empire"/>
    <x v="9"/>
    <s v="Kaas City"/>
    <s v="NA"/>
    <m/>
    <s v="-191,283"/>
    <x v="5"/>
    <s v="Kaas City"/>
    <m/>
    <s v="Travel near"/>
    <x v="0"/>
    <s v="na"/>
    <s v="na"/>
    <s v="na"/>
    <m/>
    <m/>
    <m/>
    <m/>
  </r>
  <r>
    <s v="Empire"/>
    <x v="9"/>
    <s v="Revanite Camp"/>
    <s v="NA"/>
    <m/>
    <s v="-803,1141"/>
    <x v="5"/>
    <s v="Revanite Compound"/>
    <m/>
    <s v="Travel near"/>
    <x v="0"/>
    <s v="na"/>
    <s v="na"/>
    <s v="na"/>
    <m/>
    <m/>
    <m/>
    <m/>
  </r>
  <r>
    <s v="Empire"/>
    <x v="9"/>
    <s v="Kaas City"/>
    <s v="NA"/>
    <m/>
    <m/>
    <x v="5"/>
    <s v="The Citadel"/>
    <m/>
    <s v="take Taxi"/>
    <x v="0"/>
    <s v="na"/>
    <s v="na"/>
    <s v="na"/>
    <m/>
    <m/>
    <m/>
    <m/>
  </r>
  <r>
    <s v="Empire"/>
    <x v="9"/>
    <s v="Dark Temple Approach"/>
    <s v="NA"/>
    <m/>
    <s v="-1763,426"/>
    <x v="5"/>
    <s v="The Dark Temple"/>
    <m/>
    <s v="Travel near"/>
    <x v="0"/>
    <s v="na"/>
    <s v="na"/>
    <s v="na"/>
    <m/>
    <m/>
    <m/>
    <m/>
  </r>
  <r>
    <s v="Empire"/>
    <x v="9"/>
    <s v="Imperial citadel"/>
    <s v="NA"/>
    <m/>
    <s v="-328,-554"/>
    <x v="5"/>
    <s v="The Mandalorian Enclave"/>
    <m/>
    <s v="Travel near"/>
    <x v="0"/>
    <s v="na"/>
    <s v="na"/>
    <s v="na"/>
    <m/>
    <m/>
    <m/>
    <m/>
  </r>
  <r>
    <s v="Empire"/>
    <x v="9"/>
    <s v="Imperial citadel"/>
    <s v="NA"/>
    <m/>
    <s v="-129,-582"/>
    <x v="5"/>
    <s v="The Sith Sanctum"/>
    <m/>
    <s v="Travel near"/>
    <x v="0"/>
    <s v="na"/>
    <s v="na"/>
    <s v="na"/>
    <m/>
    <m/>
    <m/>
    <m/>
  </r>
  <r>
    <s v="Empire"/>
    <x v="9"/>
    <s v="Construction Site"/>
    <s v="NA"/>
    <m/>
    <s v="469,1064"/>
    <x v="5"/>
    <s v="The Unfinished Colossus"/>
    <m/>
    <s v="Travel near"/>
    <x v="0"/>
    <s v="na"/>
    <s v="na"/>
    <s v="na"/>
    <m/>
    <m/>
    <m/>
    <m/>
  </r>
  <r>
    <s v="Empire"/>
    <x v="9"/>
    <s v="The Wilds"/>
    <s v="NA"/>
    <m/>
    <m/>
    <x v="5"/>
    <s v="The Wilds  (and on Korriban)"/>
    <m/>
    <s v="Travel near"/>
    <x v="0"/>
    <s v="na"/>
    <s v="na"/>
    <s v="na"/>
    <m/>
    <m/>
    <m/>
    <m/>
  </r>
  <r>
    <s v="Empire"/>
    <x v="9"/>
    <s v="Sith Sanctum"/>
    <s v="Shroud of Ruin"/>
    <m/>
    <s v="-178,-686"/>
    <x v="0"/>
    <s v="EV2 Macrobinoculars"/>
    <m/>
    <s v="Accept 1st Macrobinocular mission"/>
    <x v="0"/>
    <s v="na"/>
    <s v="na"/>
    <s v="na"/>
    <m/>
    <m/>
    <m/>
    <m/>
  </r>
  <r>
    <s v="Empire"/>
    <x v="9"/>
    <s v="Tomb of Darth Andru"/>
    <s v="Sith Hierarchy"/>
    <m/>
    <s v="-1499,-137"/>
    <x v="0"/>
    <s v="Force-walking"/>
    <s v="Inquisitor"/>
    <s v="Gain 2nd Ghost strength"/>
    <x v="0"/>
    <s v="na"/>
    <s v="na"/>
    <s v="na"/>
    <s v="na"/>
    <m/>
    <s v="na"/>
    <s v="na"/>
  </r>
  <r>
    <s v="Empire"/>
    <x v="9"/>
    <s v="Sith Sanctum"/>
    <s v="Conflagration"/>
    <m/>
    <s v="32,-899"/>
    <x v="0"/>
    <s v="Force-walking Sickness"/>
    <s v="Inquisitor"/>
    <s v="fight Thanaton"/>
    <x v="0"/>
    <s v="na"/>
    <s v="na"/>
    <s v="na"/>
    <s v="na"/>
    <m/>
    <s v="na"/>
    <s v="na"/>
  </r>
  <r>
    <s v="Empire"/>
    <x v="9"/>
    <s v="Imperial Intelligence Headquarters"/>
    <s v="The Mind Trap"/>
    <m/>
    <s v="78,-934"/>
    <x v="0"/>
    <s v="Intelligence Report: Castellan Mind Control (Agent)"/>
    <s v="Agent"/>
    <s v="Complete hacking 3 archives"/>
    <x v="0"/>
    <s v="na"/>
    <s v="na"/>
    <s v="na"/>
    <s v="na"/>
    <s v="na"/>
    <s v="na"/>
    <m/>
  </r>
  <r>
    <s v="Empire"/>
    <x v="9"/>
    <m/>
    <m/>
    <m/>
    <m/>
    <x v="0"/>
    <s v="Lord Parnax’s Lost Recordings"/>
    <m/>
    <m/>
    <x v="0"/>
    <s v="na"/>
    <s v="na"/>
    <s v="na"/>
    <s v="Bug"/>
    <s v="bug"/>
    <s v="bug"/>
    <s v="Bug"/>
  </r>
  <r>
    <s v="Empire"/>
    <x v="9"/>
    <s v="Kaas City"/>
    <s v="NA"/>
    <m/>
    <s v="-339,171"/>
    <x v="0"/>
    <s v="Monument to Lord Ergast"/>
    <m/>
    <s v="North Cantina, plaque on stand"/>
    <x v="0"/>
    <s v="na"/>
    <s v="na"/>
    <s v="na"/>
    <m/>
    <m/>
    <m/>
    <m/>
  </r>
  <r>
    <s v="Empire"/>
    <x v="9"/>
    <s v="The Wall"/>
    <s v="Shadow Spawn [H2]"/>
    <m/>
    <s v="-350,1121"/>
    <x v="0"/>
    <s v="Sithspawn"/>
    <m/>
    <s v="complete quest"/>
    <x v="0"/>
    <s v="na"/>
    <s v="na"/>
    <s v="na"/>
    <m/>
    <m/>
    <m/>
    <m/>
  </r>
  <r>
    <s v="Empire"/>
    <x v="9"/>
    <s v="Sith Sanctum"/>
    <s v="An Invitation from Darth Acina"/>
    <m/>
    <s v="-228,-687"/>
    <x v="0"/>
    <s v="Subterranean Seeker Droids"/>
    <m/>
    <s v="accept 1st Seeker Droid mission"/>
    <x v="0"/>
    <s v="na"/>
    <s v="na"/>
    <s v="na"/>
    <m/>
    <m/>
    <m/>
    <m/>
  </r>
  <r>
    <s v="Empire"/>
    <x v="9"/>
    <m/>
    <m/>
    <m/>
    <m/>
    <x v="0"/>
    <s v="The Blade of the Sith Executioner"/>
    <m/>
    <m/>
    <x v="0"/>
    <s v="na"/>
    <s v="na"/>
    <s v="na"/>
    <s v="Bug"/>
    <s v="bug"/>
    <s v="bug"/>
    <s v="Bug"/>
  </r>
  <r>
    <s v="Empire"/>
    <x v="9"/>
    <s v="Revanite Camp"/>
    <s v="NA"/>
    <m/>
    <s v="-1007,1169"/>
    <x v="0"/>
    <s v="The Obliteration of Kressh"/>
    <m/>
    <s v="big statue"/>
    <x v="0"/>
    <s v="na"/>
    <s v="na"/>
    <s v="na"/>
    <m/>
    <m/>
    <m/>
    <m/>
  </r>
  <r>
    <s v="Empire"/>
    <x v="9"/>
    <m/>
    <m/>
    <m/>
    <m/>
    <x v="0"/>
    <s v="The Phobis Devices"/>
    <m/>
    <m/>
    <x v="0"/>
    <s v="na"/>
    <s v="na"/>
    <s v="na"/>
    <s v="Bug"/>
    <s v="bug"/>
    <s v="bug"/>
    <s v="Bug"/>
  </r>
  <r>
    <s v="Empire"/>
    <x v="9"/>
    <m/>
    <m/>
    <m/>
    <m/>
    <x v="0"/>
    <s v="The Ritual of Tulak Hord"/>
    <s v="Inquisitor"/>
    <m/>
    <x v="0"/>
    <s v="na"/>
    <s v="na"/>
    <s v="na"/>
    <s v="na"/>
    <m/>
    <s v="na"/>
    <s v="na"/>
  </r>
  <r>
    <s v="Empire"/>
    <x v="9"/>
    <s v="Kaas City"/>
    <s v="NA"/>
    <m/>
    <s v="-174,115"/>
    <x v="0"/>
    <s v="The Spires of Victory"/>
    <m/>
    <s v="Plaque on walkway"/>
    <x v="0"/>
    <s v="na"/>
    <s v="na"/>
    <s v="na"/>
    <m/>
    <m/>
    <m/>
    <m/>
  </r>
  <r>
    <s v="Empire"/>
    <x v="9"/>
    <s v="Lord Grathan's Estate"/>
    <s v="NA"/>
    <m/>
    <s v="-405,1544"/>
    <x v="2"/>
    <s v="Grathan Forces"/>
    <m/>
    <s v="Computer terminal on stand"/>
    <x v="0"/>
    <s v="na"/>
    <s v="na"/>
    <s v="na"/>
    <m/>
    <m/>
    <m/>
    <m/>
  </r>
  <r>
    <s v="Empire"/>
    <x v="9"/>
    <s v="Intitate's Path"/>
    <s v="NA"/>
    <m/>
    <s v="-510,894"/>
    <x v="2"/>
    <s v="Hadra Forces"/>
    <m/>
    <s v="computer stand by tent"/>
    <x v="0"/>
    <s v="na"/>
    <s v="na"/>
    <s v="na"/>
    <m/>
    <m/>
    <m/>
    <m/>
  </r>
  <r>
    <s v="Empire"/>
    <x v="9"/>
    <s v="Kaas City"/>
    <s v="NA"/>
    <m/>
    <s v="-308,-682"/>
    <x v="2"/>
    <s v="Mandalorians"/>
    <m/>
    <s v="banner sign in alcove"/>
    <x v="0"/>
    <s v="na"/>
    <s v="na"/>
    <s v="na"/>
    <m/>
    <m/>
    <m/>
    <m/>
  </r>
  <r>
    <s v="Empire"/>
    <x v="9"/>
    <s v="Riverfall Wilds"/>
    <s v="Lighting in a bottle"/>
    <m/>
    <s v="-84,446"/>
    <x v="2"/>
    <s v="Rebelling Slaves"/>
    <m/>
    <s v="Quest from Sgt Torken"/>
    <x v="0"/>
    <s v="na"/>
    <s v="na"/>
    <s v="na"/>
    <m/>
    <m/>
    <m/>
    <m/>
  </r>
  <r>
    <s v="Empire"/>
    <x v="9"/>
    <m/>
    <m/>
    <m/>
    <m/>
    <x v="2"/>
    <s v="Revanites"/>
    <m/>
    <s v="Finish mission"/>
    <x v="0"/>
    <s v="na"/>
    <s v="na"/>
    <s v="na"/>
    <s v="Bug"/>
    <s v="bug"/>
    <s v="bug"/>
    <s v="Bug"/>
  </r>
  <r>
    <s v="Empire"/>
    <x v="9"/>
    <s v="Sith Sanctum"/>
    <s v="Uncovering Old Grudges"/>
    <m/>
    <s v="-77,-905"/>
    <x v="6"/>
    <s v="Darth Jadus"/>
    <s v="Agent"/>
    <s v="Finish mission"/>
    <x v="0"/>
    <s v="na"/>
    <s v="na"/>
    <s v="na"/>
    <s v="na"/>
    <s v="na"/>
    <s v="na"/>
    <m/>
  </r>
  <r>
    <s v="Empire"/>
    <x v="9"/>
    <s v="Tomb of Darth Andru"/>
    <s v="Sith Hierarchy"/>
    <m/>
    <s v="-1388,17"/>
    <x v="6"/>
    <s v="Darth Thanaton"/>
    <s v="Inquisitor"/>
    <s v="Talk to him"/>
    <x v="0"/>
    <s v="na"/>
    <s v="na"/>
    <s v="na"/>
    <s v="na"/>
    <m/>
    <s v="na"/>
    <s v="na"/>
  </r>
  <r>
    <s v="Empire"/>
    <x v="9"/>
    <m/>
    <s v="Power Play"/>
    <n v="40"/>
    <m/>
    <x v="6"/>
    <s v="Darth Vengean"/>
    <s v="Warrior"/>
    <s v="Act 2 finale"/>
    <x v="0"/>
    <s v="na"/>
    <s v="na"/>
    <s v="na"/>
    <m/>
    <s v="na"/>
    <s v="na"/>
    <s v="na"/>
  </r>
  <r>
    <s v="Empire"/>
    <x v="9"/>
    <s v="Imperial Intelligence Headquarters"/>
    <s v="The Hidden Throne"/>
    <m/>
    <s v="133,-874"/>
    <x v="6"/>
    <s v="Intelligence Profile: Hunter"/>
    <s v="Agent"/>
    <s v="finish conversation"/>
    <x v="0"/>
    <s v="na"/>
    <s v="na"/>
    <s v="na"/>
    <s v="na"/>
    <s v="na"/>
    <s v="na"/>
    <m/>
  </r>
  <r>
    <s v="Empire"/>
    <x v="9"/>
    <s v="NA"/>
    <s v="NA"/>
    <m/>
    <s v="NA"/>
    <x v="13"/>
    <s v="Dromund Kaas"/>
    <m/>
    <s v="Land on planet"/>
    <x v="0"/>
    <s v="na"/>
    <s v="na"/>
    <s v="na"/>
    <m/>
    <m/>
    <m/>
    <m/>
  </r>
  <r>
    <s v="Empire"/>
    <x v="9"/>
    <s v="Sith Sanctum"/>
    <s v="In the Halls of Traitors"/>
    <m/>
    <s v="-29,-688"/>
    <x v="14"/>
    <s v="Fury Interceptor"/>
    <s v="Warrior, Inquisitor"/>
    <s v="Finish class story"/>
    <x v="0"/>
    <s v="na"/>
    <s v="na"/>
    <s v="na"/>
    <m/>
    <m/>
    <s v="na"/>
    <s v="na"/>
  </r>
  <r>
    <s v="Empire"/>
    <x v="9"/>
    <s v="Mandalorian Enclave"/>
    <s v="The Melee"/>
    <m/>
    <s v="-260,-703"/>
    <x v="14"/>
    <s v="Kuat Drive Yards D5-Mantis"/>
    <s v="Bounty Hunter"/>
    <s v="Finish mission"/>
    <x v="0"/>
    <s v="na"/>
    <s v="na"/>
    <s v="na"/>
    <s v="na"/>
    <s v="na"/>
    <m/>
    <s v="na"/>
  </r>
  <r>
    <s v="Empire"/>
    <x v="9"/>
    <s v="Imperial Intelligence Headquarters"/>
    <s v="Cleaning up the Mess"/>
    <m/>
    <s v="122,-834"/>
    <x v="14"/>
    <s v="X-70B Phantom"/>
    <s v="Agent"/>
    <s v="Finsih mission"/>
    <x v="0"/>
    <s v="na"/>
    <s v="na"/>
    <s v="na"/>
    <s v="na"/>
    <s v="na"/>
    <s v="na"/>
    <m/>
  </r>
  <r>
    <s v="Empire"/>
    <x v="9"/>
    <s v="Intitate's Path"/>
    <s v="NA"/>
    <m/>
    <s v="-471,686"/>
    <x v="3"/>
    <s v="Chevin"/>
    <m/>
    <s v="crate by tent"/>
    <x v="0"/>
    <s v="na"/>
    <s v="na"/>
    <s v="na"/>
    <m/>
    <m/>
    <m/>
    <m/>
  </r>
  <r>
    <s v="Empire"/>
    <x v="9"/>
    <m/>
    <s v="NA"/>
    <m/>
    <m/>
    <x v="3"/>
    <s v="Duros"/>
    <m/>
    <s v="unknown…no data."/>
    <x v="0"/>
    <s v="na"/>
    <s v="na"/>
    <s v="na"/>
    <m/>
    <m/>
    <m/>
    <m/>
  </r>
  <r>
    <s v="Empire"/>
    <x v="9"/>
    <s v="Intitate's Path"/>
    <s v="Flashes in the Dark"/>
    <m/>
    <s v="-496,697"/>
    <x v="3"/>
    <s v="Kubaz"/>
    <m/>
    <s v="finish quest, Capt. Jeeleg"/>
    <x v="0"/>
    <s v="na"/>
    <s v="na"/>
    <s v="na"/>
    <m/>
    <m/>
    <m/>
    <m/>
  </r>
  <r>
    <s v="Empire"/>
    <x v="9"/>
    <s v="Imperial Intelligence Headquarters"/>
    <s v="Cleaning up the Mess"/>
    <m/>
    <s v="122,-834"/>
    <x v="4"/>
    <s v="Cipher Agent"/>
    <s v="Agent"/>
    <s v="Finsih mission"/>
    <x v="0"/>
    <s v="na"/>
    <s v="na"/>
    <s v="na"/>
    <s v="na"/>
    <s v="na"/>
    <s v="na"/>
    <m/>
  </r>
  <r>
    <s v="Empire"/>
    <x v="9"/>
    <s v="Sith Sanctum"/>
    <m/>
    <m/>
    <s v="-52,-861"/>
    <x v="4"/>
    <s v="Darth"/>
    <s v="Warrior, Inquisitor"/>
    <s v="Received for completing ACT III"/>
    <x v="0"/>
    <s v="na"/>
    <s v="na"/>
    <s v="na"/>
    <m/>
    <m/>
    <s v="na"/>
    <s v="na"/>
  </r>
  <r>
    <s v="Empire"/>
    <x v="9"/>
    <s v="Mandalorian Enclave"/>
    <s v="The great Hunt"/>
    <m/>
    <s v="-269,-663"/>
    <x v="4"/>
    <s v="Grand Champion of the Great Hunt"/>
    <s v="Bounty Hunter"/>
    <s v="complete the Great Hunt at end of ACT I class quest"/>
    <x v="0"/>
    <s v="na"/>
    <s v="na"/>
    <s v="na"/>
    <s v="na"/>
    <s v="na"/>
    <m/>
    <s v="na"/>
  </r>
  <r>
    <s v="Empire"/>
    <x v="9"/>
    <s v="Dark Temple: Inner chamber"/>
    <s v="Legacy"/>
    <m/>
    <s v="-1934,-505"/>
    <x v="4"/>
    <s v="Lord"/>
    <s v="Warrior, Inquisitor"/>
    <s v="Received at end of ACT I"/>
    <x v="0"/>
    <s v="na"/>
    <s v="na"/>
    <s v="na"/>
    <m/>
    <m/>
    <s v="na"/>
    <s v="na"/>
  </r>
  <r>
    <s v="Empire"/>
    <x v="9"/>
    <s v="The Wall"/>
    <s v="The Masters Secret"/>
    <m/>
    <s v="-336,1116"/>
    <x v="4"/>
    <s v="Revanite"/>
    <m/>
    <s v="end of Revanite questline"/>
    <x v="0"/>
    <s v="na"/>
    <s v="na"/>
    <s v="na"/>
    <m/>
    <m/>
    <m/>
    <m/>
  </r>
  <r>
    <s v="Empire"/>
    <x v="9"/>
    <s v="Flight Deck"/>
    <s v="Sith Hierarchy"/>
    <m/>
    <s v="-33,8"/>
    <x v="4"/>
    <s v="The Force Walker"/>
    <s v="Inquisitor"/>
    <s v="Finish Mission, Start of ACT II"/>
    <x v="0"/>
    <s v="na"/>
    <s v="na"/>
    <s v="na"/>
    <s v="na"/>
    <m/>
    <s v="na"/>
    <s v="na"/>
  </r>
  <r>
    <s v="Both"/>
    <x v="10"/>
    <m/>
    <s v="Colicoid War Game"/>
    <m/>
    <m/>
    <x v="11"/>
    <s v="Annihilator 6K-A2"/>
    <m/>
    <s v="Lvl 40"/>
    <x v="1"/>
    <m/>
    <m/>
    <m/>
    <m/>
    <m/>
    <m/>
    <m/>
  </r>
  <r>
    <s v="Both"/>
    <x v="10"/>
    <m/>
    <s v="Asation"/>
    <m/>
    <m/>
    <x v="11"/>
    <s v="Asation Station (Timed Run)"/>
    <m/>
    <s v="Under 2 hours in Nightmare mode"/>
    <x v="1"/>
    <m/>
    <m/>
    <m/>
    <m/>
    <m/>
    <m/>
    <m/>
  </r>
  <r>
    <s v="Both"/>
    <x v="10"/>
    <m/>
    <s v="Hammer Station"/>
    <m/>
    <m/>
    <x v="11"/>
    <s v="Battlelord Kreshan "/>
    <m/>
    <m/>
    <x v="1"/>
    <m/>
    <m/>
    <m/>
    <m/>
    <m/>
    <m/>
    <m/>
  </r>
  <r>
    <s v="Both"/>
    <x v="10"/>
    <m/>
    <s v="Denova"/>
    <m/>
    <m/>
    <x v="11"/>
    <s v="Colonel Vorgath (Hard)"/>
    <m/>
    <m/>
    <x v="1"/>
    <m/>
    <m/>
    <m/>
    <m/>
    <m/>
    <m/>
    <m/>
  </r>
  <r>
    <s v="Both"/>
    <x v="10"/>
    <m/>
    <s v="Denova"/>
    <m/>
    <m/>
    <x v="11"/>
    <s v="Colonel Vorgath (Nightmare)"/>
    <m/>
    <m/>
    <x v="1"/>
    <m/>
    <m/>
    <m/>
    <m/>
    <m/>
    <m/>
    <m/>
  </r>
  <r>
    <s v="Both"/>
    <x v="10"/>
    <m/>
    <s v="Denova"/>
    <m/>
    <m/>
    <x v="11"/>
    <s v="Colonel Vorgath (Story)"/>
    <m/>
    <m/>
    <x v="1"/>
    <m/>
    <m/>
    <m/>
    <m/>
    <m/>
    <m/>
    <m/>
  </r>
  <r>
    <s v="Both"/>
    <x v="10"/>
    <m/>
    <s v="Kaon Under Siege"/>
    <m/>
    <m/>
    <x v="11"/>
    <s v="Commander Lk’Graagth"/>
    <m/>
    <m/>
    <x v="1"/>
    <m/>
    <m/>
    <m/>
    <m/>
    <m/>
    <m/>
    <m/>
  </r>
  <r>
    <s v="Both"/>
    <x v="10"/>
    <m/>
    <s v="Kaon Under Siege"/>
    <m/>
    <m/>
    <x v="11"/>
    <s v="Commander Lk’Graagth (Hard Mode)"/>
    <m/>
    <m/>
    <x v="1"/>
    <m/>
    <m/>
    <m/>
    <m/>
    <m/>
    <m/>
    <m/>
  </r>
  <r>
    <s v="Both"/>
    <x v="10"/>
    <m/>
    <s v="Hutt Hospitality"/>
    <m/>
    <m/>
    <x v="11"/>
    <s v="Complete Hutt Hospitality in two hours on nightmare mode"/>
    <m/>
    <m/>
    <x v="1"/>
    <m/>
    <m/>
    <m/>
    <m/>
    <m/>
    <m/>
    <m/>
  </r>
  <r>
    <s v="Both"/>
    <x v="10"/>
    <m/>
    <s v="Red Reaper"/>
    <m/>
    <m/>
    <x v="11"/>
    <s v="Darth Ikoral"/>
    <m/>
    <s v="Lvl 44"/>
    <x v="1"/>
    <m/>
    <m/>
    <m/>
    <m/>
    <m/>
    <m/>
    <m/>
  </r>
  <r>
    <s v="Both"/>
    <x v="10"/>
    <s v="Darth Malgus Space Station"/>
    <s v="False Emperor"/>
    <m/>
    <m/>
    <x v="11"/>
    <s v="Darth Malgus (Hard Mode)"/>
    <m/>
    <m/>
    <x v="1"/>
    <m/>
    <m/>
    <m/>
    <m/>
    <m/>
    <m/>
    <m/>
  </r>
  <r>
    <s v="Both"/>
    <x v="10"/>
    <m/>
    <s v="Battle of Ilum"/>
    <m/>
    <m/>
    <x v="11"/>
    <s v="Darth Serevin"/>
    <m/>
    <m/>
    <x v="1"/>
    <m/>
    <m/>
    <m/>
    <m/>
    <m/>
    <m/>
    <m/>
  </r>
  <r>
    <s v="Both"/>
    <x v="10"/>
    <m/>
    <s v="Battle of Ilum"/>
    <m/>
    <m/>
    <x v="11"/>
    <s v="Darth Serevin (Hard Mode) "/>
    <m/>
    <m/>
    <x v="1"/>
    <m/>
    <m/>
    <m/>
    <m/>
    <m/>
    <m/>
    <m/>
  </r>
  <r>
    <s v="Both"/>
    <x v="10"/>
    <m/>
    <s v="Denova"/>
    <m/>
    <m/>
    <x v="11"/>
    <s v="Darvannis (Timed Run)"/>
    <m/>
    <s v="Under 2 hours in Nightmare mode"/>
    <x v="1"/>
    <m/>
    <m/>
    <m/>
    <m/>
    <m/>
    <m/>
    <m/>
  </r>
  <r>
    <s v="Both"/>
    <x v="10"/>
    <m/>
    <s v="Denova"/>
    <m/>
    <m/>
    <x v="11"/>
    <s v="Denova (Timed Run)"/>
    <m/>
    <m/>
    <x v="1"/>
    <m/>
    <m/>
    <m/>
    <m/>
    <m/>
    <m/>
    <m/>
  </r>
  <r>
    <s v="Both"/>
    <x v="10"/>
    <m/>
    <s v="Lost Island"/>
    <m/>
    <m/>
    <x v="11"/>
    <s v="Doctor Lorrick (Hard)"/>
    <m/>
    <m/>
    <x v="1"/>
    <m/>
    <m/>
    <m/>
    <m/>
    <m/>
    <m/>
    <m/>
  </r>
  <r>
    <s v="Both"/>
    <x v="10"/>
    <m/>
    <s v="Lost Island"/>
    <m/>
    <m/>
    <x v="11"/>
    <s v="Doctor Lorrick (Normal)"/>
    <m/>
    <m/>
    <x v="1"/>
    <m/>
    <m/>
    <m/>
    <m/>
    <m/>
    <m/>
    <m/>
  </r>
  <r>
    <s v="Both"/>
    <x v="10"/>
    <m/>
    <s v="Darvannis"/>
    <m/>
    <m/>
    <x v="11"/>
    <s v="Dread Master Styrak (Hard)"/>
    <m/>
    <m/>
    <x v="1"/>
    <m/>
    <m/>
    <m/>
    <m/>
    <m/>
    <m/>
    <m/>
  </r>
  <r>
    <s v="Both"/>
    <x v="10"/>
    <m/>
    <s v="Darvannis"/>
    <m/>
    <m/>
    <x v="11"/>
    <s v="Dread Master Styrak (Nightmare)"/>
    <m/>
    <m/>
    <x v="1"/>
    <m/>
    <m/>
    <m/>
    <m/>
    <m/>
    <m/>
    <m/>
  </r>
  <r>
    <s v="Both"/>
    <x v="10"/>
    <m/>
    <s v="Darvannis"/>
    <m/>
    <m/>
    <x v="11"/>
    <s v="Dread Master Styrak (Story)"/>
    <m/>
    <m/>
    <x v="1"/>
    <m/>
    <m/>
    <m/>
    <m/>
    <m/>
    <m/>
    <m/>
  </r>
  <r>
    <s v="Both"/>
    <x v="10"/>
    <m/>
    <s v="Asation"/>
    <m/>
    <m/>
    <x v="11"/>
    <s v="Dreadful Entity"/>
    <m/>
    <m/>
    <x v="1"/>
    <m/>
    <m/>
    <m/>
    <m/>
    <m/>
    <m/>
    <m/>
  </r>
  <r>
    <s v="Both"/>
    <x v="10"/>
    <m/>
    <s v="Denova"/>
    <m/>
    <m/>
    <x v="11"/>
    <s v="Firebrand and Stormcaller Tanks (Hard)"/>
    <m/>
    <m/>
    <x v="1"/>
    <m/>
    <m/>
    <m/>
    <m/>
    <m/>
    <m/>
    <m/>
  </r>
  <r>
    <s v="Both"/>
    <x v="10"/>
    <m/>
    <s v="Denova"/>
    <m/>
    <m/>
    <x v="11"/>
    <s v="Firebrand and Stormcaller Tanks (Nightmare)"/>
    <m/>
    <m/>
    <x v="1"/>
    <m/>
    <m/>
    <m/>
    <m/>
    <m/>
    <m/>
    <m/>
  </r>
  <r>
    <s v="Both"/>
    <x v="10"/>
    <m/>
    <s v="Denova"/>
    <m/>
    <m/>
    <x v="11"/>
    <s v="Firebrand and Stormcaller Tanks (Story)"/>
    <m/>
    <m/>
    <x v="1"/>
    <m/>
    <m/>
    <m/>
    <m/>
    <m/>
    <m/>
    <m/>
  </r>
  <r>
    <s v="Both"/>
    <x v="10"/>
    <m/>
    <s v="Hutt Hospitality"/>
    <m/>
    <m/>
    <x v="11"/>
    <s v="Foreman Crusher"/>
    <m/>
    <m/>
    <x v="1"/>
    <m/>
    <m/>
    <m/>
    <m/>
    <m/>
    <m/>
    <m/>
  </r>
  <r>
    <s v="Both"/>
    <x v="10"/>
    <m/>
    <s v="Hutt Hospitality"/>
    <m/>
    <m/>
    <x v="11"/>
    <s v="Foreman Crusher (Hard Mode)"/>
    <m/>
    <m/>
    <x v="1"/>
    <m/>
    <m/>
    <m/>
    <m/>
    <m/>
    <m/>
    <m/>
  </r>
  <r>
    <s v="Both"/>
    <x v="10"/>
    <m/>
    <s v="Hutt Hospitality"/>
    <m/>
    <m/>
    <x v="11"/>
    <s v="Foreman Crusher (Nightmare Mode)"/>
    <m/>
    <m/>
    <x v="1"/>
    <m/>
    <m/>
    <m/>
    <m/>
    <m/>
    <m/>
    <m/>
  </r>
  <r>
    <s v="Both"/>
    <x v="10"/>
    <m/>
    <s v="Hutt Hospitality"/>
    <m/>
    <m/>
    <x v="11"/>
    <s v="G4-B3 Heavy Fabricator"/>
    <m/>
    <m/>
    <x v="1"/>
    <m/>
    <m/>
    <m/>
    <m/>
    <m/>
    <m/>
    <m/>
  </r>
  <r>
    <s v="Both"/>
    <x v="10"/>
    <m/>
    <s v="Hutt Hospitality"/>
    <m/>
    <m/>
    <x v="11"/>
    <s v="G4-B3 Heavy Fabricator (Hard Mode)"/>
    <m/>
    <m/>
    <x v="1"/>
    <m/>
    <m/>
    <m/>
    <m/>
    <m/>
    <m/>
    <m/>
  </r>
  <r>
    <s v="Both"/>
    <x v="10"/>
    <m/>
    <s v="Hutt Hospitality"/>
    <m/>
    <m/>
    <x v="11"/>
    <s v="G4-B3 Heavy Fabricator (Nightmare Mode)"/>
    <m/>
    <m/>
    <x v="1"/>
    <m/>
    <m/>
    <m/>
    <m/>
    <m/>
    <m/>
    <m/>
  </r>
  <r>
    <s v="Republic"/>
    <x v="10"/>
    <s v="Taral Five"/>
    <s v="Taral Five"/>
    <m/>
    <m/>
    <x v="11"/>
    <s v="General Edikar"/>
    <m/>
    <s v="Lvl 34"/>
    <x v="1"/>
    <m/>
    <m/>
    <m/>
    <s v="na"/>
    <s v="na"/>
    <s v="na"/>
    <s v="na"/>
  </r>
  <r>
    <s v="Republic"/>
    <x v="10"/>
    <s v="Taral Five"/>
    <s v="Taral Five"/>
    <m/>
    <m/>
    <x v="11"/>
    <s v="General Edikar (Hard Mode)"/>
    <m/>
    <s v="Lvl 34"/>
    <x v="1"/>
    <m/>
    <m/>
    <m/>
    <s v="na"/>
    <s v="na"/>
    <s v="na"/>
    <s v="na"/>
  </r>
  <r>
    <s v="Both"/>
    <x v="10"/>
    <m/>
    <s v="Cademimu"/>
    <m/>
    <m/>
    <x v="11"/>
    <s v="General Ortol"/>
    <m/>
    <s v="Lvl 28"/>
    <x v="1"/>
    <m/>
    <m/>
    <m/>
    <m/>
    <m/>
    <m/>
    <m/>
  </r>
  <r>
    <s v="Republic"/>
    <x v="10"/>
    <m/>
    <s v="Maelstrom Prison"/>
    <m/>
    <m/>
    <x v="11"/>
    <s v="Grand Moff Kilran (Hard Mode)"/>
    <m/>
    <s v="Lvl 38"/>
    <x v="1"/>
    <m/>
    <m/>
    <m/>
    <s v="na"/>
    <s v="na"/>
    <s v="na"/>
    <s v="na"/>
  </r>
  <r>
    <s v="Republic"/>
    <x v="10"/>
    <m/>
    <s v="Maelstrom Prison"/>
    <m/>
    <m/>
    <x v="11"/>
    <s v="Grand Moff Kilran SM"/>
    <m/>
    <s v="Lvl 38"/>
    <x v="1"/>
    <m/>
    <m/>
    <m/>
    <s v="na"/>
    <s v="na"/>
    <s v="na"/>
    <s v="na"/>
  </r>
  <r>
    <s v="Both"/>
    <x v="10"/>
    <m/>
    <s v="Hutt Hospitality"/>
    <m/>
    <m/>
    <x v="11"/>
    <s v="Jarg and Sorno"/>
    <m/>
    <m/>
    <x v="1"/>
    <m/>
    <m/>
    <m/>
    <m/>
    <m/>
    <m/>
    <m/>
  </r>
  <r>
    <s v="Both"/>
    <x v="10"/>
    <m/>
    <s v="Hutt Hospitality"/>
    <m/>
    <m/>
    <x v="11"/>
    <s v="Jarg and Sorno (Hard Mode)"/>
    <m/>
    <m/>
    <x v="1"/>
    <m/>
    <m/>
    <m/>
    <m/>
    <m/>
    <m/>
    <m/>
  </r>
  <r>
    <s v="Both"/>
    <x v="10"/>
    <m/>
    <s v="Hutt Hospitality"/>
    <m/>
    <m/>
    <x v="11"/>
    <s v="Jarg and Sorno (Nightmare Mode)"/>
    <m/>
    <m/>
    <x v="1"/>
    <m/>
    <m/>
    <m/>
    <m/>
    <m/>
    <m/>
    <m/>
  </r>
  <r>
    <s v="Both"/>
    <x v="10"/>
    <m/>
    <s v="Hutt Hospitality"/>
    <m/>
    <m/>
    <x v="11"/>
    <s v="Karagga the Unyielding"/>
    <m/>
    <m/>
    <x v="1"/>
    <m/>
    <m/>
    <m/>
    <m/>
    <m/>
    <m/>
    <m/>
  </r>
  <r>
    <s v="Both"/>
    <x v="10"/>
    <m/>
    <s v="Hutt Hospitality"/>
    <m/>
    <m/>
    <x v="11"/>
    <s v="Karagga the Unyielding (Hard Mode)"/>
    <m/>
    <m/>
    <x v="1"/>
    <m/>
    <m/>
    <m/>
    <m/>
    <m/>
    <m/>
    <m/>
  </r>
  <r>
    <s v="Both"/>
    <x v="10"/>
    <m/>
    <s v="Hutt Hospitality"/>
    <m/>
    <m/>
    <x v="11"/>
    <s v="Karagga the Unyielding (Nightmare Mode)"/>
    <m/>
    <m/>
    <x v="1"/>
    <m/>
    <m/>
    <m/>
    <m/>
    <m/>
    <m/>
    <m/>
  </r>
  <r>
    <s v="Both"/>
    <x v="10"/>
    <m/>
    <s v="Asation"/>
    <m/>
    <m/>
    <x v="11"/>
    <s v="Kephess the Undying (Hard)"/>
    <m/>
    <m/>
    <x v="1"/>
    <m/>
    <m/>
    <m/>
    <m/>
    <m/>
    <m/>
    <m/>
  </r>
  <r>
    <s v="Both"/>
    <x v="10"/>
    <m/>
    <s v="Asation"/>
    <m/>
    <m/>
    <x v="11"/>
    <s v="Kephess the Undying (Nightmare)"/>
    <m/>
    <m/>
    <x v="1"/>
    <m/>
    <m/>
    <m/>
    <m/>
    <m/>
    <m/>
    <m/>
  </r>
  <r>
    <s v="Both"/>
    <x v="10"/>
    <m/>
    <s v="Asation"/>
    <m/>
    <m/>
    <x v="11"/>
    <s v="Kephess the Undying (Story)"/>
    <m/>
    <m/>
    <x v="1"/>
    <m/>
    <m/>
    <m/>
    <m/>
    <m/>
    <m/>
    <m/>
  </r>
  <r>
    <s v="Both"/>
    <x v="10"/>
    <m/>
    <s v="Mandalorian Raiders"/>
    <m/>
    <m/>
    <x v="11"/>
    <s v="Mavrix Varad"/>
    <m/>
    <m/>
    <x v="1"/>
    <m/>
    <m/>
    <m/>
    <m/>
    <m/>
    <m/>
    <m/>
  </r>
  <r>
    <s v="Both"/>
    <x v="10"/>
    <m/>
    <s v="Directive 7"/>
    <m/>
    <m/>
    <x v="11"/>
    <s v="Mentor (Hard Mode)"/>
    <m/>
    <m/>
    <x v="1"/>
    <m/>
    <m/>
    <m/>
    <m/>
    <m/>
    <m/>
    <m/>
  </r>
  <r>
    <s v="Both"/>
    <x v="10"/>
    <m/>
    <s v="Darvannis"/>
    <m/>
    <m/>
    <x v="11"/>
    <s v="Olok the Shadow (Hard)"/>
    <m/>
    <m/>
    <x v="1"/>
    <m/>
    <m/>
    <m/>
    <m/>
    <m/>
    <m/>
    <m/>
  </r>
  <r>
    <s v="Both"/>
    <x v="10"/>
    <m/>
    <s v="Darvannis"/>
    <m/>
    <m/>
    <x v="11"/>
    <s v="Olok the Shadow (Nightmare)"/>
    <m/>
    <m/>
    <x v="1"/>
    <m/>
    <m/>
    <m/>
    <m/>
    <m/>
    <m/>
    <m/>
  </r>
  <r>
    <s v="Both"/>
    <x v="10"/>
    <m/>
    <s v="Darvannis"/>
    <m/>
    <m/>
    <x v="11"/>
    <s v="Olok the Shadow (Story)"/>
    <m/>
    <m/>
    <x v="1"/>
    <m/>
    <m/>
    <m/>
    <m/>
    <m/>
    <m/>
    <m/>
  </r>
  <r>
    <s v="Both"/>
    <x v="10"/>
    <m/>
    <s v="Asation"/>
    <m/>
    <m/>
    <x v="11"/>
    <s v="Operator IX (Hard)"/>
    <m/>
    <m/>
    <x v="1"/>
    <m/>
    <m/>
    <m/>
    <m/>
    <m/>
    <m/>
    <m/>
  </r>
  <r>
    <s v="Both"/>
    <x v="10"/>
    <m/>
    <s v="Asation"/>
    <m/>
    <m/>
    <x v="11"/>
    <s v="Operator IX (Nightmare)"/>
    <m/>
    <m/>
    <x v="1"/>
    <m/>
    <m/>
    <m/>
    <m/>
    <m/>
    <m/>
    <m/>
  </r>
  <r>
    <s v="Both"/>
    <x v="10"/>
    <m/>
    <s v="Asation"/>
    <m/>
    <m/>
    <x v="11"/>
    <s v="Operator IX (Story)"/>
    <m/>
    <m/>
    <x v="1"/>
    <m/>
    <m/>
    <m/>
    <m/>
    <m/>
    <m/>
    <m/>
  </r>
  <r>
    <s v="Both"/>
    <x v="10"/>
    <m/>
    <s v="Athiss"/>
    <m/>
    <m/>
    <x v="11"/>
    <s v="Prophet of Vodal (Hard)"/>
    <m/>
    <m/>
    <x v="1"/>
    <m/>
    <m/>
    <m/>
    <m/>
    <m/>
    <m/>
    <m/>
  </r>
  <r>
    <s v="Both"/>
    <x v="10"/>
    <m/>
    <s v="Athiss"/>
    <m/>
    <m/>
    <x v="11"/>
    <s v="Prophet of Vodal SM"/>
    <m/>
    <m/>
    <x v="1"/>
    <m/>
    <m/>
    <m/>
    <m/>
    <m/>
    <m/>
    <m/>
  </r>
  <r>
    <s v="Empire"/>
    <x v="10"/>
    <m/>
    <s v="Foundry"/>
    <m/>
    <m/>
    <x v="11"/>
    <s v="Revan"/>
    <m/>
    <s v="Lvl 38"/>
    <x v="0"/>
    <s v="na"/>
    <s v="na"/>
    <s v="na"/>
    <m/>
    <m/>
    <m/>
    <m/>
  </r>
  <r>
    <s v="Empire"/>
    <x v="10"/>
    <m/>
    <s v="Foundry"/>
    <m/>
    <m/>
    <x v="11"/>
    <s v="Revan (Hard Mode)"/>
    <m/>
    <m/>
    <x v="0"/>
    <s v="na"/>
    <s v="na"/>
    <s v="na"/>
    <m/>
    <m/>
    <m/>
    <m/>
  </r>
  <r>
    <s v="Empire"/>
    <x v="10"/>
    <m/>
    <s v="Boarding Party"/>
    <m/>
    <m/>
    <x v="11"/>
    <s v="Storm Squad Veterans"/>
    <m/>
    <s v="Lvl 34"/>
    <x v="0"/>
    <s v="na"/>
    <s v="na"/>
    <s v="na"/>
    <m/>
    <m/>
    <m/>
    <m/>
  </r>
  <r>
    <s v="Both"/>
    <x v="10"/>
    <m/>
    <s v="Denova"/>
    <m/>
    <m/>
    <x v="11"/>
    <s v="Survived Colonel Vorgath (Hard)"/>
    <m/>
    <m/>
    <x v="1"/>
    <m/>
    <m/>
    <m/>
    <m/>
    <m/>
    <m/>
    <m/>
  </r>
  <r>
    <s v="Both"/>
    <x v="10"/>
    <m/>
    <s v="Denova"/>
    <m/>
    <m/>
    <x v="11"/>
    <s v="Survived Colonel Vorgath (Nightmare)"/>
    <m/>
    <m/>
    <x v="1"/>
    <m/>
    <m/>
    <m/>
    <m/>
    <m/>
    <m/>
    <m/>
  </r>
  <r>
    <s v="Both"/>
    <x v="10"/>
    <m/>
    <s v="Denova"/>
    <m/>
    <m/>
    <x v="11"/>
    <s v="Survived Colonel Vorgath (Story)"/>
    <m/>
    <m/>
    <x v="1"/>
    <m/>
    <m/>
    <m/>
    <m/>
    <m/>
    <m/>
    <m/>
  </r>
  <r>
    <s v="Both"/>
    <x v="10"/>
    <m/>
    <s v="Denova"/>
    <m/>
    <m/>
    <x v="11"/>
    <s v="Survived Firebrand and Stormcaller Tanks (Hard)"/>
    <m/>
    <m/>
    <x v="1"/>
    <m/>
    <m/>
    <m/>
    <m/>
    <m/>
    <m/>
    <m/>
  </r>
  <r>
    <s v="Both"/>
    <x v="10"/>
    <m/>
    <s v="Denova"/>
    <m/>
    <m/>
    <x v="11"/>
    <s v="Survived Firebrand and Stormcaller Tanks (Nightmare)"/>
    <m/>
    <m/>
    <x v="1"/>
    <m/>
    <m/>
    <m/>
    <m/>
    <m/>
    <m/>
    <m/>
  </r>
  <r>
    <s v="Both"/>
    <x v="10"/>
    <m/>
    <s v="Denova"/>
    <m/>
    <m/>
    <x v="11"/>
    <s v="Survived Firebrand and Stormcaller Tanks (Story)"/>
    <m/>
    <m/>
    <x v="1"/>
    <m/>
    <m/>
    <m/>
    <m/>
    <m/>
    <m/>
    <m/>
  </r>
  <r>
    <s v="Both"/>
    <x v="10"/>
    <m/>
    <s v="Hutt Hospitality"/>
    <m/>
    <m/>
    <x v="11"/>
    <s v="Survived Foreman Crusher (Hard Mode)"/>
    <m/>
    <m/>
    <x v="1"/>
    <m/>
    <m/>
    <m/>
    <m/>
    <m/>
    <m/>
    <m/>
  </r>
  <r>
    <s v="Both"/>
    <x v="10"/>
    <m/>
    <s v="Hutt Hospitality"/>
    <m/>
    <m/>
    <x v="11"/>
    <s v="Survived Foreman Crusher (Nightmare Mode)"/>
    <m/>
    <m/>
    <x v="1"/>
    <m/>
    <m/>
    <m/>
    <m/>
    <m/>
    <m/>
    <m/>
  </r>
  <r>
    <s v="Both"/>
    <x v="10"/>
    <m/>
    <s v="Hutt Hospitality"/>
    <m/>
    <m/>
    <x v="11"/>
    <s v="Survived Foreman Crusher (Normal Mode)"/>
    <m/>
    <m/>
    <x v="1"/>
    <m/>
    <m/>
    <m/>
    <m/>
    <m/>
    <m/>
    <m/>
  </r>
  <r>
    <s v="Both"/>
    <x v="10"/>
    <m/>
    <s v="Hutt Hospitality"/>
    <m/>
    <m/>
    <x v="11"/>
    <s v="Survived G4-B3 Heavy Fabricator (Hard Mode)"/>
    <m/>
    <m/>
    <x v="1"/>
    <m/>
    <m/>
    <m/>
    <m/>
    <m/>
    <m/>
    <m/>
  </r>
  <r>
    <s v="Both"/>
    <x v="10"/>
    <m/>
    <s v="Hutt Hospitality"/>
    <m/>
    <m/>
    <x v="11"/>
    <s v="Survived G4-B3 Heavy Fabricator (Nightmare Mode)"/>
    <m/>
    <m/>
    <x v="1"/>
    <m/>
    <m/>
    <m/>
    <m/>
    <m/>
    <m/>
    <m/>
  </r>
  <r>
    <s v="Both"/>
    <x v="10"/>
    <m/>
    <s v="Hutt Hospitality"/>
    <m/>
    <m/>
    <x v="11"/>
    <s v="Survived G4-B3 Heavy Fabricator (Normal Mode)"/>
    <m/>
    <m/>
    <x v="1"/>
    <m/>
    <m/>
    <m/>
    <m/>
    <m/>
    <m/>
    <m/>
  </r>
  <r>
    <s v="Both"/>
    <x v="10"/>
    <m/>
    <s v="Hutt Hospitality"/>
    <m/>
    <m/>
    <x v="11"/>
    <s v="Survived Jarg and Sorno (Hard Mode)"/>
    <m/>
    <m/>
    <x v="1"/>
    <m/>
    <m/>
    <m/>
    <m/>
    <m/>
    <m/>
    <m/>
  </r>
  <r>
    <s v="Both"/>
    <x v="10"/>
    <m/>
    <s v="Hutt Hospitality"/>
    <m/>
    <m/>
    <x v="11"/>
    <s v="Survived Jarg and Sorno (Nightmare Mode)"/>
    <m/>
    <m/>
    <x v="1"/>
    <m/>
    <m/>
    <m/>
    <m/>
    <m/>
    <m/>
    <m/>
  </r>
  <r>
    <s v="Both"/>
    <x v="10"/>
    <m/>
    <s v="Hutt Hospitality"/>
    <m/>
    <m/>
    <x v="11"/>
    <s v="Survived Jarg and Sorno (Normal Mode)"/>
    <m/>
    <m/>
    <x v="1"/>
    <m/>
    <m/>
    <m/>
    <m/>
    <m/>
    <m/>
    <m/>
  </r>
  <r>
    <s v="Both"/>
    <x v="10"/>
    <m/>
    <s v="Hutt Hospitality"/>
    <m/>
    <m/>
    <x v="11"/>
    <s v="Survived Karagga the Unyielding (Hard Mode)"/>
    <m/>
    <m/>
    <x v="1"/>
    <m/>
    <m/>
    <m/>
    <m/>
    <m/>
    <m/>
    <m/>
  </r>
  <r>
    <s v="Both"/>
    <x v="10"/>
    <m/>
    <s v="Hutt Hospitality"/>
    <m/>
    <m/>
    <x v="11"/>
    <s v="Survived Karagga the Unyielding (Nightmare Mode)"/>
    <m/>
    <m/>
    <x v="1"/>
    <m/>
    <m/>
    <m/>
    <m/>
    <m/>
    <m/>
    <m/>
  </r>
  <r>
    <s v="Both"/>
    <x v="10"/>
    <m/>
    <s v="Hutt Hospitality"/>
    <m/>
    <m/>
    <x v="11"/>
    <s v="Survived Karagga the Unyielding (Normal Mode)"/>
    <m/>
    <m/>
    <x v="1"/>
    <m/>
    <m/>
    <m/>
    <m/>
    <m/>
    <m/>
    <m/>
  </r>
  <r>
    <s v="Both"/>
    <x v="10"/>
    <m/>
    <s v="Asation"/>
    <m/>
    <m/>
    <x v="11"/>
    <s v="Survived Kephess the Undying (Hard)"/>
    <m/>
    <m/>
    <x v="1"/>
    <m/>
    <m/>
    <m/>
    <m/>
    <m/>
    <m/>
    <m/>
  </r>
  <r>
    <s v="Both"/>
    <x v="10"/>
    <m/>
    <s v="Asation"/>
    <m/>
    <m/>
    <x v="11"/>
    <s v="Survived Kephess the Undying (Nightmare)"/>
    <m/>
    <m/>
    <x v="1"/>
    <m/>
    <m/>
    <m/>
    <m/>
    <m/>
    <m/>
    <m/>
  </r>
  <r>
    <s v="Both"/>
    <x v="10"/>
    <m/>
    <s v="Asation"/>
    <m/>
    <m/>
    <x v="11"/>
    <s v="Survived Kephess the Undying (Story)"/>
    <m/>
    <m/>
    <x v="1"/>
    <m/>
    <m/>
    <m/>
    <m/>
    <m/>
    <m/>
    <m/>
  </r>
  <r>
    <s v="Both"/>
    <x v="10"/>
    <m/>
    <s v="Asation"/>
    <m/>
    <m/>
    <x v="11"/>
    <s v="Survived Operator IX (Hard)"/>
    <m/>
    <m/>
    <x v="1"/>
    <m/>
    <m/>
    <m/>
    <m/>
    <m/>
    <m/>
    <m/>
  </r>
  <r>
    <s v="Both"/>
    <x v="10"/>
    <m/>
    <s v="Asation"/>
    <m/>
    <m/>
    <x v="11"/>
    <s v="Survived Operator IX (Nightmare)"/>
    <m/>
    <m/>
    <x v="1"/>
    <m/>
    <m/>
    <m/>
    <m/>
    <m/>
    <m/>
    <m/>
  </r>
  <r>
    <s v="Both"/>
    <x v="10"/>
    <m/>
    <s v="Asation"/>
    <m/>
    <m/>
    <x v="11"/>
    <s v="Survived Operator IX (Story)"/>
    <m/>
    <m/>
    <x v="1"/>
    <m/>
    <m/>
    <m/>
    <m/>
    <m/>
    <m/>
    <m/>
  </r>
  <r>
    <s v="Both"/>
    <x v="10"/>
    <m/>
    <s v="Asation"/>
    <m/>
    <m/>
    <x v="11"/>
    <s v="Survived the Dread Guards (Hard)"/>
    <m/>
    <m/>
    <x v="1"/>
    <m/>
    <m/>
    <m/>
    <m/>
    <m/>
    <m/>
    <m/>
  </r>
  <r>
    <s v="Both"/>
    <x v="10"/>
    <m/>
    <s v="Asation"/>
    <m/>
    <m/>
    <x v="11"/>
    <s v="Survived The Dread Guards (Nightmare)"/>
    <m/>
    <m/>
    <x v="1"/>
    <m/>
    <m/>
    <m/>
    <m/>
    <m/>
    <m/>
    <m/>
  </r>
  <r>
    <s v="Both"/>
    <x v="10"/>
    <m/>
    <s v="Asation"/>
    <m/>
    <m/>
    <x v="11"/>
    <s v="Survived The Dread Guards (Story)"/>
    <m/>
    <m/>
    <x v="1"/>
    <m/>
    <m/>
    <m/>
    <m/>
    <m/>
    <m/>
    <m/>
  </r>
  <r>
    <s v="Both"/>
    <x v="10"/>
    <m/>
    <s v="Asation"/>
    <m/>
    <m/>
    <x v="11"/>
    <s v="Survived Warlord Kephess (Hard)"/>
    <m/>
    <m/>
    <x v="1"/>
    <m/>
    <m/>
    <m/>
    <m/>
    <m/>
    <m/>
    <m/>
  </r>
  <r>
    <s v="Both"/>
    <x v="10"/>
    <m/>
    <s v="Asation"/>
    <m/>
    <m/>
    <x v="11"/>
    <s v="Survived Warlord Kephess (Nightmare)"/>
    <m/>
    <m/>
    <x v="1"/>
    <m/>
    <m/>
    <m/>
    <m/>
    <m/>
    <m/>
    <m/>
  </r>
  <r>
    <s v="Both"/>
    <x v="10"/>
    <m/>
    <s v="Asation"/>
    <m/>
    <m/>
    <x v="11"/>
    <s v="Survived Warlord Kephess (Story)"/>
    <m/>
    <m/>
    <x v="1"/>
    <m/>
    <m/>
    <m/>
    <m/>
    <m/>
    <m/>
    <m/>
  </r>
  <r>
    <s v="Both"/>
    <x v="10"/>
    <m/>
    <s v="Asation"/>
    <m/>
    <m/>
    <x v="11"/>
    <s v="Survived Writhing Horror (Hard)"/>
    <m/>
    <m/>
    <x v="1"/>
    <m/>
    <m/>
    <m/>
    <m/>
    <m/>
    <m/>
    <m/>
  </r>
  <r>
    <s v="Both"/>
    <x v="10"/>
    <m/>
    <s v="Asation"/>
    <m/>
    <m/>
    <x v="11"/>
    <s v="Survived Writhing Horror (Nightmare)"/>
    <m/>
    <m/>
    <x v="1"/>
    <m/>
    <m/>
    <m/>
    <m/>
    <m/>
    <m/>
    <m/>
  </r>
  <r>
    <s v="Both"/>
    <x v="10"/>
    <m/>
    <s v="Asation"/>
    <m/>
    <m/>
    <x v="11"/>
    <s v="Survived Writhing Horror (Story)"/>
    <m/>
    <m/>
    <x v="1"/>
    <m/>
    <m/>
    <m/>
    <m/>
    <m/>
    <m/>
    <m/>
  </r>
  <r>
    <s v="Both"/>
    <x v="10"/>
    <m/>
    <s v="Denova"/>
    <m/>
    <m/>
    <x v="11"/>
    <s v="Survived Zorn and Toth (Hard)"/>
    <m/>
    <s v="Lvl 50"/>
    <x v="1"/>
    <m/>
    <m/>
    <m/>
    <m/>
    <m/>
    <m/>
    <m/>
  </r>
  <r>
    <s v="Both"/>
    <x v="10"/>
    <m/>
    <s v="Denova"/>
    <m/>
    <m/>
    <x v="11"/>
    <s v="Survived Zorn and Toth (Nightmare)"/>
    <m/>
    <s v="Lvl 50"/>
    <x v="1"/>
    <m/>
    <m/>
    <m/>
    <m/>
    <m/>
    <m/>
    <m/>
  </r>
  <r>
    <s v="Both"/>
    <x v="10"/>
    <m/>
    <s v="Denova"/>
    <m/>
    <m/>
    <x v="11"/>
    <s v="Survived Zorn and Toth (Story)"/>
    <m/>
    <s v="Lvl 50"/>
    <x v="1"/>
    <m/>
    <m/>
    <m/>
    <m/>
    <m/>
    <m/>
    <m/>
  </r>
  <r>
    <s v="Both"/>
    <x v="10"/>
    <m/>
    <s v="Darvannis"/>
    <m/>
    <m/>
    <x v="11"/>
    <s v="The Four Warlords (Hard)"/>
    <m/>
    <m/>
    <x v="1"/>
    <m/>
    <m/>
    <m/>
    <m/>
    <m/>
    <m/>
    <m/>
  </r>
  <r>
    <s v="Both"/>
    <x v="10"/>
    <m/>
    <s v="Darvannis"/>
    <m/>
    <m/>
    <x v="11"/>
    <s v="The Four Warlords (Nightmare)"/>
    <m/>
    <m/>
    <x v="1"/>
    <m/>
    <m/>
    <m/>
    <m/>
    <m/>
    <m/>
    <m/>
  </r>
  <r>
    <s v="Both"/>
    <x v="10"/>
    <m/>
    <s v="Darvannis"/>
    <m/>
    <m/>
    <x v="11"/>
    <s v="The Four Warlords (Story)"/>
    <m/>
    <m/>
    <x v="1"/>
    <m/>
    <m/>
    <m/>
    <m/>
    <m/>
    <m/>
    <m/>
  </r>
  <r>
    <s v="Both"/>
    <x v="10"/>
    <m/>
    <s v="Darvannis"/>
    <m/>
    <m/>
    <x v="11"/>
    <s v="The Sandstorm Juggernaut (Hard)"/>
    <m/>
    <m/>
    <x v="1"/>
    <m/>
    <m/>
    <m/>
    <m/>
    <m/>
    <m/>
    <m/>
  </r>
  <r>
    <s v="Both"/>
    <x v="10"/>
    <m/>
    <s v="Darvannis"/>
    <m/>
    <m/>
    <x v="11"/>
    <s v="The Sandstorm Juggernaut (Nightmare)"/>
    <m/>
    <m/>
    <x v="1"/>
    <m/>
    <m/>
    <m/>
    <m/>
    <m/>
    <m/>
    <m/>
  </r>
  <r>
    <s v="Both"/>
    <x v="10"/>
    <m/>
    <s v="Darvannis"/>
    <m/>
    <m/>
    <x v="11"/>
    <s v="The Sandstorm Juggernaut (Story)"/>
    <m/>
    <m/>
    <x v="1"/>
    <m/>
    <m/>
    <m/>
    <m/>
    <m/>
    <m/>
    <m/>
  </r>
  <r>
    <s v="Both"/>
    <x v="10"/>
    <m/>
    <m/>
    <m/>
    <m/>
    <x v="11"/>
    <s v="Thrasher (Hard)"/>
    <m/>
    <s v="unconfirmed as a codex"/>
    <x v="1"/>
    <m/>
    <m/>
    <m/>
    <m/>
    <m/>
    <m/>
    <m/>
  </r>
  <r>
    <s v="Both"/>
    <x v="10"/>
    <m/>
    <m/>
    <m/>
    <m/>
    <x v="11"/>
    <s v="Thrasher (Nightmare)"/>
    <m/>
    <s v="unconfirmed as a codex"/>
    <x v="1"/>
    <m/>
    <m/>
    <m/>
    <m/>
    <m/>
    <m/>
    <m/>
  </r>
  <r>
    <s v="Both"/>
    <x v="10"/>
    <m/>
    <m/>
    <m/>
    <m/>
    <x v="11"/>
    <s v="Thrasher (Story)"/>
    <m/>
    <s v="unconfirmed as a codex"/>
    <x v="1"/>
    <m/>
    <m/>
    <m/>
    <m/>
    <m/>
    <m/>
    <m/>
  </r>
  <r>
    <s v="Both"/>
    <x v="10"/>
    <m/>
    <s v="Darvannis"/>
    <m/>
    <m/>
    <x v="11"/>
    <s v="Titan 6 (Hard)"/>
    <m/>
    <m/>
    <x v="1"/>
    <m/>
    <m/>
    <m/>
    <m/>
    <m/>
    <m/>
    <m/>
  </r>
  <r>
    <s v="Both"/>
    <x v="10"/>
    <m/>
    <s v="Darvannis"/>
    <m/>
    <m/>
    <x v="11"/>
    <s v="Titan 6 (Nightmare)"/>
    <m/>
    <m/>
    <x v="1"/>
    <m/>
    <m/>
    <m/>
    <m/>
    <m/>
    <m/>
    <m/>
  </r>
  <r>
    <s v="Both"/>
    <x v="10"/>
    <m/>
    <s v="Darvannis"/>
    <m/>
    <m/>
    <x v="11"/>
    <s v="Titan 6 (Story)"/>
    <m/>
    <m/>
    <x v="1"/>
    <m/>
    <m/>
    <m/>
    <m/>
    <m/>
    <m/>
    <m/>
  </r>
  <r>
    <s v="Republic"/>
    <x v="10"/>
    <m/>
    <s v="Esseles"/>
    <m/>
    <m/>
    <x v="11"/>
    <s v="Vokk"/>
    <m/>
    <s v="defeat boss, any mode"/>
    <x v="1"/>
    <m/>
    <m/>
    <m/>
    <s v="na"/>
    <s v="na"/>
    <s v="na"/>
    <s v="na"/>
  </r>
  <r>
    <s v="Republic"/>
    <x v="10"/>
    <m/>
    <s v="Esseles"/>
    <m/>
    <m/>
    <x v="11"/>
    <s v="Vokk (Hard Mode)"/>
    <m/>
    <m/>
    <x v="1"/>
    <m/>
    <m/>
    <m/>
    <s v="na"/>
    <s v="na"/>
    <s v="na"/>
    <s v="na"/>
  </r>
  <r>
    <s v="Both"/>
    <x v="10"/>
    <m/>
    <s v="Denova"/>
    <m/>
    <m/>
    <x v="11"/>
    <s v="Warlord Kephess (Hard)"/>
    <m/>
    <m/>
    <x v="1"/>
    <m/>
    <m/>
    <m/>
    <m/>
    <m/>
    <m/>
    <m/>
  </r>
  <r>
    <s v="Both"/>
    <x v="10"/>
    <m/>
    <s v="Denova"/>
    <m/>
    <m/>
    <x v="11"/>
    <s v="Warlord Kephess (Nightmare)"/>
    <m/>
    <m/>
    <x v="1"/>
    <m/>
    <m/>
    <m/>
    <m/>
    <m/>
    <m/>
    <m/>
  </r>
  <r>
    <s v="Both"/>
    <x v="10"/>
    <m/>
    <s v="Denova"/>
    <m/>
    <m/>
    <x v="11"/>
    <s v="Warlord Kephess (Story)"/>
    <m/>
    <m/>
    <x v="1"/>
    <m/>
    <m/>
    <m/>
    <m/>
    <m/>
    <m/>
    <m/>
  </r>
  <r>
    <s v="Both"/>
    <x v="10"/>
    <m/>
    <s v="Asation"/>
    <m/>
    <m/>
    <x v="11"/>
    <s v="Writhing Horror (Hard)"/>
    <m/>
    <m/>
    <x v="1"/>
    <m/>
    <m/>
    <m/>
    <m/>
    <m/>
    <m/>
    <m/>
  </r>
  <r>
    <s v="Both"/>
    <x v="10"/>
    <m/>
    <s v="Asation"/>
    <m/>
    <m/>
    <x v="11"/>
    <s v="Writhing Horror (Nightmare)"/>
    <m/>
    <m/>
    <x v="1"/>
    <m/>
    <m/>
    <m/>
    <m/>
    <m/>
    <m/>
    <m/>
  </r>
  <r>
    <s v="Both"/>
    <x v="10"/>
    <m/>
    <s v="Asation"/>
    <m/>
    <m/>
    <x v="11"/>
    <s v="Writhing Horror (Story)"/>
    <m/>
    <m/>
    <x v="1"/>
    <m/>
    <m/>
    <m/>
    <m/>
    <m/>
    <m/>
    <m/>
  </r>
  <r>
    <s v="Empire"/>
    <x v="10"/>
    <m/>
    <s v="Black Talon"/>
    <m/>
    <s v="2013,-1108"/>
    <x v="11"/>
    <s v="Yadira Ban"/>
    <m/>
    <s v="Kill the last boss"/>
    <x v="0"/>
    <s v="na"/>
    <s v="na"/>
    <s v="na"/>
    <m/>
    <m/>
    <m/>
    <m/>
  </r>
  <r>
    <s v="Empire"/>
    <x v="10"/>
    <m/>
    <s v="Black Talon"/>
    <m/>
    <s v="2013,-1108"/>
    <x v="11"/>
    <s v="Yadira Ban (Hard Mode)"/>
    <m/>
    <m/>
    <x v="0"/>
    <s v="na"/>
    <s v="na"/>
    <s v="na"/>
    <m/>
    <m/>
    <m/>
    <m/>
  </r>
  <r>
    <s v="Both"/>
    <x v="10"/>
    <m/>
    <s v="Denova"/>
    <m/>
    <m/>
    <x v="11"/>
    <s v="Zorn and Toth (Hard)"/>
    <m/>
    <m/>
    <x v="1"/>
    <m/>
    <m/>
    <m/>
    <m/>
    <m/>
    <m/>
    <m/>
  </r>
  <r>
    <s v="Both"/>
    <x v="10"/>
    <m/>
    <s v="Denova"/>
    <m/>
    <m/>
    <x v="11"/>
    <s v="Zorn and Toth (Nightmare)"/>
    <m/>
    <m/>
    <x v="1"/>
    <m/>
    <m/>
    <m/>
    <m/>
    <m/>
    <m/>
    <m/>
  </r>
  <r>
    <s v="Both"/>
    <x v="10"/>
    <m/>
    <s v="Denova"/>
    <m/>
    <m/>
    <x v="11"/>
    <s v="Zorn and Toth (Story)"/>
    <m/>
    <m/>
    <x v="1"/>
    <m/>
    <m/>
    <m/>
    <m/>
    <m/>
    <m/>
    <m/>
  </r>
  <r>
    <s v="Both"/>
    <x v="10"/>
    <m/>
    <s v="Hammer Station"/>
    <m/>
    <s v="400,-819"/>
    <x v="5"/>
    <s v="Hammer Station"/>
    <m/>
    <s v="Enter the FP"/>
    <x v="1"/>
    <m/>
    <m/>
    <m/>
    <m/>
    <m/>
    <m/>
    <m/>
  </r>
  <r>
    <s v="Republic"/>
    <x v="10"/>
    <m/>
    <s v="Maelstrom Prison"/>
    <m/>
    <s v="501,-744"/>
    <x v="5"/>
    <s v="Maelstrom Prison"/>
    <m/>
    <s v="Finish bonus quest"/>
    <x v="1"/>
    <m/>
    <m/>
    <m/>
    <m/>
    <m/>
    <m/>
    <m/>
  </r>
  <r>
    <s v="Both"/>
    <x v="10"/>
    <s v="Rakata Prime"/>
    <s v="Rakata Prime"/>
    <m/>
    <s v="-924,-756"/>
    <x v="5"/>
    <s v="Temple of the Ancients"/>
    <m/>
    <s v="Enter the temple"/>
    <x v="1"/>
    <m/>
    <m/>
    <m/>
    <m/>
    <m/>
    <m/>
    <m/>
  </r>
  <r>
    <s v="Empire"/>
    <x v="10"/>
    <m/>
    <s v="Foundry"/>
    <n v="30"/>
    <s v="219,549"/>
    <x v="5"/>
    <s v="The Foundry"/>
    <m/>
    <s v="Complete bonus Mission: Forgotton Technology"/>
    <x v="0"/>
    <s v="na"/>
    <s v="na"/>
    <s v="na"/>
    <m/>
    <m/>
    <m/>
    <m/>
  </r>
  <r>
    <s v="Both"/>
    <x v="10"/>
    <m/>
    <s v="Directive 7"/>
    <m/>
    <m/>
    <x v="0"/>
    <s v="Artificial Intelligence"/>
    <m/>
    <s v="Do Bonus mission: Orbital Interference"/>
    <x v="1"/>
    <m/>
    <m/>
    <m/>
    <m/>
    <m/>
    <m/>
    <m/>
  </r>
  <r>
    <s v="Both"/>
    <x v="10"/>
    <m/>
    <s v="Asation"/>
    <m/>
    <s v="-537,440"/>
    <x v="0"/>
    <s v="Asation"/>
    <m/>
    <s v="object ??"/>
    <x v="1"/>
    <m/>
    <m/>
    <m/>
    <m/>
    <m/>
    <m/>
    <m/>
  </r>
  <r>
    <s v="Both"/>
    <x v="10"/>
    <m/>
    <s v="Athiss"/>
    <m/>
    <m/>
    <x v="0"/>
    <s v="Athiss"/>
    <m/>
    <s v="enter FP"/>
    <x v="1"/>
    <m/>
    <m/>
    <m/>
    <m/>
    <m/>
    <m/>
    <m/>
  </r>
  <r>
    <s v="Both"/>
    <x v="10"/>
    <m/>
    <s v="Cademimu"/>
    <m/>
    <m/>
    <x v="0"/>
    <s v="Cademimu Five"/>
    <m/>
    <s v="enter FP"/>
    <x v="1"/>
    <m/>
    <m/>
    <m/>
    <m/>
    <m/>
    <m/>
    <m/>
  </r>
  <r>
    <s v="Both"/>
    <x v="10"/>
    <m/>
    <s v="Directive 7"/>
    <m/>
    <s v="4721,4888"/>
    <x v="0"/>
    <s v="Droid Rights"/>
    <m/>
    <s v="Do Directive 7 Flashpoint"/>
    <x v="1"/>
    <m/>
    <m/>
    <m/>
    <m/>
    <m/>
    <m/>
    <m/>
  </r>
  <r>
    <s v="Both"/>
    <x v="10"/>
    <m/>
    <s v="Lost Island"/>
    <m/>
    <s v="403,251"/>
    <x v="0"/>
    <s v="Evolved Rakghoul Plague"/>
    <m/>
    <s v="Story Mode, Kolto Tank"/>
    <x v="1"/>
    <m/>
    <m/>
    <m/>
    <m/>
    <m/>
    <m/>
    <m/>
  </r>
  <r>
    <s v="Republic"/>
    <x v="10"/>
    <s v="Taral Five"/>
    <s v="Taral Five"/>
    <m/>
    <s v="-1124,818"/>
    <x v="0"/>
    <s v="Gree Computer"/>
    <m/>
    <s v="Finish FP in SM"/>
    <x v="1"/>
    <m/>
    <m/>
    <m/>
    <s v="na"/>
    <s v="na"/>
    <s v="na"/>
    <s v="na"/>
  </r>
  <r>
    <s v="Both"/>
    <x v="10"/>
    <m/>
    <s v="Asation"/>
    <m/>
    <m/>
    <x v="0"/>
    <s v="Gree Hypergates"/>
    <m/>
    <s v="after 4th boss, approach the back wall"/>
    <x v="1"/>
    <m/>
    <m/>
    <m/>
    <m/>
    <m/>
    <m/>
    <m/>
  </r>
  <r>
    <s v="Empire"/>
    <x v="10"/>
    <m/>
    <s v="Boarding Party"/>
    <m/>
    <m/>
    <x v="0"/>
    <s v="Imperial Boarding Protocols"/>
    <m/>
    <s v="Complete the bonus mission"/>
    <x v="0"/>
    <s v="na"/>
    <s v="na"/>
    <s v="na"/>
    <m/>
    <m/>
    <m/>
    <m/>
  </r>
  <r>
    <s v="Empire"/>
    <x v="10"/>
    <s v="The Gnarls"/>
    <s v="Forged Alliances"/>
    <m/>
    <s v="-380,1073"/>
    <x v="0"/>
    <s v="Invasion of Tython"/>
    <m/>
    <s v="start of mission"/>
    <x v="0"/>
    <s v="na"/>
    <s v="na"/>
    <s v="na"/>
    <m/>
    <m/>
    <m/>
    <m/>
  </r>
  <r>
    <s v="Both"/>
    <x v="10"/>
    <m/>
    <s v="Kaon Under Siege"/>
    <m/>
    <m/>
    <x v="0"/>
    <s v="Kaon"/>
    <m/>
    <s v="enter FP, need not complete it"/>
    <x v="1"/>
    <m/>
    <m/>
    <m/>
    <m/>
    <m/>
    <m/>
    <m/>
  </r>
  <r>
    <s v="Both"/>
    <x v="10"/>
    <s v="Manaan"/>
    <s v="Depths of Manaan"/>
    <m/>
    <m/>
    <x v="0"/>
    <s v="Kolto"/>
    <m/>
    <s v="kick a container"/>
    <x v="1"/>
    <m/>
    <m/>
    <m/>
    <m/>
    <m/>
    <m/>
    <m/>
  </r>
  <r>
    <s v="Republic"/>
    <x v="10"/>
    <m/>
    <s v="Forged Alliances"/>
    <m/>
    <s v="572,-13"/>
    <x v="0"/>
    <s v="Korriban's Dark Draw"/>
    <m/>
    <s v="start of mission"/>
    <x v="1"/>
    <m/>
    <m/>
    <m/>
    <s v="na"/>
    <s v="na"/>
    <s v="na"/>
    <s v="na"/>
  </r>
  <r>
    <s v="Both"/>
    <x v="10"/>
    <m/>
    <s v="Battle of Ilum"/>
    <m/>
    <s v="9,471"/>
    <x v="0"/>
    <s v="Malgus’s Vision"/>
    <m/>
    <s v="Do Bonus: Evening the Odds"/>
    <x v="1"/>
    <m/>
    <m/>
    <m/>
    <m/>
    <m/>
    <m/>
    <m/>
  </r>
  <r>
    <s v="Empire"/>
    <x v="10"/>
    <s v="Korriban"/>
    <s v="Forged Alliances"/>
    <m/>
    <s v="578,-32"/>
    <x v="0"/>
    <s v="Republic Occupation of Korriban"/>
    <m/>
    <s v="start of mission"/>
    <x v="0"/>
    <s v="na"/>
    <s v="na"/>
    <s v="na"/>
    <m/>
    <m/>
    <m/>
    <m/>
  </r>
  <r>
    <s v="Both"/>
    <x v="10"/>
    <s v="Island Gorge"/>
    <s v="Battle of Rishi"/>
    <m/>
    <s v="509,-629"/>
    <x v="0"/>
    <s v="Revan's Conflict over Rishi"/>
    <m/>
    <s v="Enter FP"/>
    <x v="1"/>
    <m/>
    <m/>
    <m/>
    <m/>
    <m/>
    <m/>
    <m/>
  </r>
  <r>
    <s v="Republic"/>
    <x v="10"/>
    <m/>
    <s v="Forged Alliances"/>
    <m/>
    <m/>
    <x v="0"/>
    <s v="Taking the Sith Academy"/>
    <m/>
    <s v=" at temple"/>
    <x v="1"/>
    <m/>
    <m/>
    <m/>
    <s v="na"/>
    <s v="na"/>
    <s v="na"/>
    <s v="na"/>
  </r>
  <r>
    <s v="Both"/>
    <x v="10"/>
    <s v="Darth Malgus Space Station"/>
    <s v="False Emperor"/>
    <m/>
    <s v="-134,605"/>
    <x v="0"/>
    <s v="The Emperor’s Space Station"/>
    <m/>
    <s v="Do bonus: boss"/>
    <x v="1"/>
    <m/>
    <m/>
    <m/>
    <m/>
    <m/>
    <m/>
    <m/>
  </r>
  <r>
    <s v="Republic"/>
    <x v="10"/>
    <m/>
    <s v="Forged Alliances"/>
    <m/>
    <m/>
    <x v="0"/>
    <s v="The Empire on Tython"/>
    <m/>
    <s v="start of mission"/>
    <x v="1"/>
    <m/>
    <m/>
    <m/>
    <s v="na"/>
    <s v="na"/>
    <s v="na"/>
    <s v="na"/>
  </r>
  <r>
    <s v="Empire"/>
    <x v="10"/>
    <s v="Jedi Temple"/>
    <s v="Forged Alliances"/>
    <m/>
    <s v="-341,-441"/>
    <x v="0"/>
    <s v="The Jedi Temple on Tython"/>
    <m/>
    <s v="Enter the temple"/>
    <x v="0"/>
    <s v="na"/>
    <s v="na"/>
    <s v="na"/>
    <m/>
    <m/>
    <m/>
    <m/>
  </r>
  <r>
    <s v="Both"/>
    <x v="10"/>
    <s v="Darth Malgus Space Station"/>
    <s v="False Emperor"/>
    <m/>
    <s v="-45,-1038"/>
    <x v="0"/>
    <s v="The Schism Collective"/>
    <m/>
    <s v="Do all 6 weapons consoles bonus"/>
    <x v="1"/>
    <m/>
    <m/>
    <m/>
    <m/>
    <m/>
    <m/>
    <m/>
  </r>
  <r>
    <s v="Empire"/>
    <x v="10"/>
    <m/>
    <s v="Black Talon"/>
    <m/>
    <s v="62,-98"/>
    <x v="0"/>
    <s v="Treaty of Coruscant"/>
    <m/>
    <m/>
    <x v="0"/>
    <s v="na"/>
    <s v="na"/>
    <s v="na"/>
    <m/>
    <m/>
    <m/>
    <m/>
  </r>
  <r>
    <s v="Republic"/>
    <x v="10"/>
    <m/>
    <s v="Esseles"/>
    <m/>
    <s v="-87,119"/>
    <x v="0"/>
    <s v="Treaty of Coruscant"/>
    <m/>
    <m/>
    <x v="1"/>
    <m/>
    <m/>
    <m/>
    <s v="na"/>
    <s v="na"/>
    <s v="na"/>
    <s v="na"/>
  </r>
  <r>
    <s v="Both"/>
    <x v="10"/>
    <s v="Darth Malgus Space Station"/>
    <s v="False Emperor"/>
    <m/>
    <s v="-915,-1652"/>
    <x v="2"/>
    <s v="Anomid Technologists"/>
    <m/>
    <s v="hologram on hanger deck"/>
    <x v="1"/>
    <m/>
    <m/>
    <m/>
    <m/>
    <m/>
    <m/>
    <m/>
  </r>
  <r>
    <s v="Both"/>
    <x v="10"/>
    <m/>
    <s v="Mandalorian Raiders"/>
    <m/>
    <s v="4,563"/>
    <x v="2"/>
    <s v="Clan Varad"/>
    <m/>
    <s v="run the FP"/>
    <x v="1"/>
    <m/>
    <m/>
    <m/>
    <m/>
    <m/>
    <m/>
    <m/>
  </r>
  <r>
    <s v="Both"/>
    <x v="10"/>
    <s v="Rakata Prime"/>
    <s v="Rakata Prime"/>
    <m/>
    <s v="-780,-742"/>
    <x v="2"/>
    <s v="Infinite Army"/>
    <m/>
    <s v="Defeat Commander Rand"/>
    <x v="1"/>
    <m/>
    <m/>
    <m/>
    <m/>
    <m/>
    <m/>
    <m/>
  </r>
  <r>
    <s v="Both"/>
    <x v="10"/>
    <s v="Rakata Prime"/>
    <s v="Rakata Prime"/>
    <m/>
    <s v="-502,-475"/>
    <x v="2"/>
    <s v="Rakata Tribes"/>
    <m/>
    <s v="Defeat war chief Rehkta"/>
    <x v="1"/>
    <m/>
    <m/>
    <m/>
    <m/>
    <m/>
    <m/>
    <m/>
  </r>
  <r>
    <s v="Both"/>
    <x v="10"/>
    <m/>
    <s v="Kaon Under Siege"/>
    <m/>
    <m/>
    <x v="2"/>
    <s v="The Modern Tion Hegemony"/>
    <m/>
    <s v="enter FP, need not complete it"/>
    <x v="1"/>
    <m/>
    <m/>
    <m/>
    <m/>
    <m/>
    <m/>
    <m/>
  </r>
  <r>
    <s v="Empire"/>
    <x v="10"/>
    <m/>
    <s v="Boarding Party"/>
    <m/>
    <s v="1627,-359"/>
    <x v="2"/>
    <s v="The Republic Navy"/>
    <m/>
    <s v="Kill final boss"/>
    <x v="0"/>
    <s v="na"/>
    <s v="na"/>
    <s v="na"/>
    <m/>
    <m/>
    <m/>
    <m/>
  </r>
  <r>
    <s v="Republic"/>
    <x v="10"/>
    <s v="Manaan"/>
    <s v="Depths of Manaan"/>
    <m/>
    <s v="1233,238"/>
    <x v="6"/>
    <s v="An Unexpected Ally"/>
    <m/>
    <s v="finish FP, transport station"/>
    <x v="1"/>
    <m/>
    <m/>
    <m/>
    <s v="na"/>
    <s v="na"/>
    <s v="na"/>
    <s v="na"/>
  </r>
  <r>
    <s v="Both"/>
    <x v="10"/>
    <s v="Manaan"/>
    <s v="Depths of Manaan"/>
    <m/>
    <s v="-4,274"/>
    <x v="6"/>
    <s v="C2-D4"/>
    <m/>
    <s v="during FP, Secure Zone"/>
    <x v="1"/>
    <m/>
    <m/>
    <m/>
    <m/>
    <m/>
    <m/>
    <m/>
  </r>
  <r>
    <s v="Republic"/>
    <x v="10"/>
    <m/>
    <s v="Forged Alliances"/>
    <m/>
    <m/>
    <x v="6"/>
    <s v="Colonel Dorok"/>
    <m/>
    <s v="Mission from G3-T2, then talk to Dorok"/>
    <x v="1"/>
    <m/>
    <m/>
    <m/>
    <s v="na"/>
    <s v="na"/>
    <s v="na"/>
    <s v="na"/>
  </r>
  <r>
    <s v="Republic"/>
    <x v="10"/>
    <s v="Manaan"/>
    <s v="Depths of Manaan"/>
    <m/>
    <s v="635,42"/>
    <x v="6"/>
    <s v="Dark Partnership"/>
    <m/>
    <s v="during FP in Flooded Labs"/>
    <x v="1"/>
    <m/>
    <m/>
    <m/>
    <s v="na"/>
    <s v="na"/>
    <s v="na"/>
    <s v="na"/>
  </r>
  <r>
    <s v="Empire"/>
    <x v="10"/>
    <s v="Fleet"/>
    <s v="Forged Alliances"/>
    <m/>
    <s v="2737,4699"/>
    <x v="6"/>
    <s v="Darth Arkous"/>
    <m/>
    <s v="Accept mission to start"/>
    <x v="0"/>
    <s v="na"/>
    <s v="na"/>
    <s v="na"/>
    <m/>
    <m/>
    <m/>
    <m/>
  </r>
  <r>
    <s v="Empire"/>
    <x v="10"/>
    <m/>
    <s v="Black Talon"/>
    <m/>
    <m/>
    <x v="6"/>
    <s v="Grand Moff Kilran"/>
    <m/>
    <m/>
    <x v="0"/>
    <s v="na"/>
    <s v="na"/>
    <s v="na"/>
    <m/>
    <m/>
    <m/>
    <m/>
  </r>
  <r>
    <s v="Republic"/>
    <x v="10"/>
    <m/>
    <s v="Esseles"/>
    <m/>
    <m/>
    <x v="6"/>
    <s v="Grand Moff Kilran"/>
    <m/>
    <s v="finish conversation"/>
    <x v="1"/>
    <m/>
    <m/>
    <m/>
    <s v="na"/>
    <s v="na"/>
    <s v="na"/>
    <s v="na"/>
  </r>
  <r>
    <s v="Both"/>
    <x v="10"/>
    <s v="Darth Malgus Space Station"/>
    <s v="False Emperor"/>
    <m/>
    <s v="-375,-1202"/>
    <x v="6"/>
    <s v="HK-47"/>
    <m/>
    <s v="Have converstation"/>
    <x v="1"/>
    <m/>
    <m/>
    <m/>
    <m/>
    <m/>
    <m/>
    <m/>
  </r>
  <r>
    <s v="Both"/>
    <x v="10"/>
    <s v="Manaan"/>
    <s v="Depths of Manaan"/>
    <m/>
    <s v="-4,274"/>
    <x v="6"/>
    <s v="Jakarro"/>
    <m/>
    <s v="during FP, Secure Zone"/>
    <x v="1"/>
    <m/>
    <m/>
    <m/>
    <m/>
    <m/>
    <m/>
    <m/>
  </r>
  <r>
    <s v="Both"/>
    <x v="10"/>
    <m/>
    <s v="EC Denova"/>
    <m/>
    <m/>
    <x v="6"/>
    <s v="Kephess"/>
    <m/>
    <s v="defeat boss, any mode"/>
    <x v="1"/>
    <m/>
    <m/>
    <m/>
    <m/>
    <m/>
    <m/>
    <m/>
  </r>
  <r>
    <s v="Empire"/>
    <x v="10"/>
    <s v="Fleet"/>
    <s v="Forged Alliances"/>
    <m/>
    <s v="4730,4720"/>
    <x v="6"/>
    <s v="Lana Beniko"/>
    <m/>
    <s v="finish conversation"/>
    <x v="0"/>
    <s v="na"/>
    <s v="na"/>
    <s v="na"/>
    <m/>
    <m/>
    <m/>
    <m/>
  </r>
  <r>
    <s v="Both"/>
    <x v="10"/>
    <s v="Rakata Prime"/>
    <s v="Rakata Prime"/>
    <m/>
    <s v="-1137,-2855"/>
    <x v="6"/>
    <s v="Master of the Revanites"/>
    <m/>
    <s v="Finish FP"/>
    <x v="1"/>
    <m/>
    <m/>
    <m/>
    <m/>
    <m/>
    <m/>
    <m/>
  </r>
  <r>
    <s v="Both"/>
    <x v="10"/>
    <m/>
    <s v="Directive 7"/>
    <m/>
    <s v="-1649,2048"/>
    <x v="6"/>
    <s v="Mentor (Story Mode)"/>
    <m/>
    <s v="Speak to Mentor"/>
    <x v="1"/>
    <m/>
    <m/>
    <m/>
    <m/>
    <m/>
    <m/>
    <m/>
  </r>
  <r>
    <s v="Republic"/>
    <x v="10"/>
    <m/>
    <s v="Maelstrom Prison"/>
    <m/>
    <s v="723,-1389"/>
    <x v="6"/>
    <s v="Revan"/>
    <m/>
    <s v="Defeat boss, talk to Revan"/>
    <x v="2"/>
    <m/>
    <m/>
    <m/>
    <s v="na"/>
    <s v="na"/>
    <s v="na"/>
    <s v="na"/>
  </r>
  <r>
    <s v="Empire"/>
    <x v="10"/>
    <m/>
    <s v="Foundry"/>
    <n v="30"/>
    <s v="-105,838"/>
    <x v="6"/>
    <s v="Revan Reborn"/>
    <m/>
    <s v="start of combat"/>
    <x v="0"/>
    <s v="na"/>
    <s v="na"/>
    <s v="na"/>
    <m/>
    <m/>
    <m/>
    <m/>
  </r>
  <r>
    <s v="Republic"/>
    <x v="10"/>
    <s v="Taral Five"/>
    <s v="Taral Five"/>
    <m/>
    <s v="-1088,813"/>
    <x v="6"/>
    <s v="The Jedi Entity"/>
    <m/>
    <s v="Do Bonus Quest   Lvl 37"/>
    <x v="1"/>
    <m/>
    <m/>
    <m/>
    <s v="na"/>
    <s v="na"/>
    <s v="na"/>
    <s v="na"/>
  </r>
  <r>
    <s v="Empire"/>
    <x v="10"/>
    <s v="Manaan"/>
    <s v="Depths of Manaan"/>
    <m/>
    <s v="635,42"/>
    <x v="6"/>
    <s v="The Rogue Lord's Accomplice"/>
    <m/>
    <s v="during FP in Flooded Labs"/>
    <x v="0"/>
    <s v="na"/>
    <s v="na"/>
    <s v="na"/>
    <m/>
    <m/>
    <m/>
    <m/>
  </r>
  <r>
    <s v="Empire"/>
    <x v="10"/>
    <s v="Manaan"/>
    <s v="Depths of Manaan"/>
    <m/>
    <s v="1233,238"/>
    <x v="6"/>
    <s v="The Unknown Asset"/>
    <m/>
    <s v="finish FP, transport station"/>
    <x v="0"/>
    <s v="na"/>
    <s v="na"/>
    <s v="na"/>
    <m/>
    <m/>
    <m/>
    <m/>
  </r>
  <r>
    <s v="Republic"/>
    <x v="10"/>
    <s v="Fleet"/>
    <s v="Forged Alliances"/>
    <m/>
    <s v="-4694,-4716"/>
    <x v="6"/>
    <s v="Theron Shan"/>
    <m/>
    <s v="take mission, at completion of Part 1"/>
    <x v="1"/>
    <m/>
    <m/>
    <m/>
    <s v="na"/>
    <s v="na"/>
    <s v="na"/>
    <s v="na"/>
  </r>
  <r>
    <s v="Empire"/>
    <x v="10"/>
    <m/>
    <s v="Black Talon"/>
    <m/>
    <s v="-210,161"/>
    <x v="14"/>
    <s v="Gage-class Transport"/>
    <m/>
    <s v="Must choose option to Kill Captain"/>
    <x v="0"/>
    <s v="na"/>
    <s v="na"/>
    <s v="na"/>
    <m/>
    <m/>
    <m/>
    <m/>
  </r>
  <r>
    <s v="Republic"/>
    <x v="10"/>
    <m/>
    <s v="Esseles"/>
    <m/>
    <s v="65,-728"/>
    <x v="14"/>
    <s v="Harrower-Class Dreadnought"/>
    <m/>
    <s v="computer terminal"/>
    <x v="1"/>
    <m/>
    <m/>
    <m/>
    <s v="na"/>
    <s v="na"/>
    <s v="na"/>
    <s v="na"/>
  </r>
  <r>
    <s v="Empire"/>
    <x v="10"/>
    <m/>
    <s v="Black Talon"/>
    <m/>
    <s v="2044,-1115"/>
    <x v="14"/>
    <s v="Thranta-class Corvette"/>
    <m/>
    <s v="computer terminal"/>
    <x v="0"/>
    <s v="na"/>
    <s v="na"/>
    <s v="na"/>
    <m/>
    <m/>
    <m/>
    <m/>
  </r>
  <r>
    <s v="Republic"/>
    <x v="10"/>
    <m/>
    <s v="Esseles"/>
    <m/>
    <s v="-11,299"/>
    <x v="14"/>
    <s v="Wanderer-Class Transport"/>
    <m/>
    <s v="computer terminal"/>
    <x v="1"/>
    <m/>
    <m/>
    <m/>
    <s v="na"/>
    <s v="na"/>
    <s v="na"/>
    <s v="na"/>
  </r>
  <r>
    <s v="Both"/>
    <x v="10"/>
    <m/>
    <s v="Forged Alliances"/>
    <m/>
    <s v="42,599"/>
    <x v="3"/>
    <s v="Flesh Raiders"/>
    <m/>
    <s v="Kill a shaman flesh raider"/>
    <x v="1"/>
    <m/>
    <m/>
    <m/>
    <m/>
    <m/>
    <m/>
    <m/>
  </r>
  <r>
    <s v="Republic"/>
    <x v="10"/>
    <m/>
    <s v="Maelstrom Prison"/>
    <m/>
    <s v="141,-697"/>
    <x v="3"/>
    <s v="Terentatek"/>
    <s v="Knight"/>
    <s v="Kill Unleased Maelstrom Terentatek"/>
    <x v="0"/>
    <s v="na"/>
    <m/>
    <s v="na"/>
    <s v="na"/>
    <s v="na"/>
    <s v="na"/>
    <s v="na"/>
  </r>
  <r>
    <s v="Both"/>
    <x v="10"/>
    <m/>
    <s v="Directive 7"/>
    <m/>
    <m/>
    <x v="4"/>
    <s v="Deprogrammer"/>
    <m/>
    <s v="Earned at end of Directive 7"/>
    <x v="1"/>
    <m/>
    <m/>
    <m/>
    <m/>
    <m/>
    <m/>
    <m/>
  </r>
  <r>
    <s v="Both"/>
    <x v="10"/>
    <m/>
    <m/>
    <m/>
    <m/>
    <x v="4"/>
    <s v="Flashpoint Master"/>
    <m/>
    <s v="Completed all listed flashpoints (SM) once"/>
    <x v="1"/>
    <m/>
    <m/>
    <m/>
    <m/>
    <m/>
    <m/>
    <m/>
  </r>
  <r>
    <s v="Both"/>
    <x v="10"/>
    <m/>
    <m/>
    <m/>
    <m/>
    <x v="4"/>
    <s v="Flashpoint Master (HM)"/>
    <m/>
    <s v="Completed all listed FP (HM) once"/>
    <x v="1"/>
    <m/>
    <m/>
    <m/>
    <m/>
    <m/>
    <m/>
    <m/>
  </r>
  <r>
    <s v="Republic"/>
    <x v="10"/>
    <s v="Darth Malgus Space Station"/>
    <s v="False Emperor"/>
    <m/>
    <m/>
    <x v="4"/>
    <s v="Meatbag"/>
    <m/>
    <s v="Kill assassin droids 25 times"/>
    <x v="1"/>
    <m/>
    <m/>
    <m/>
    <s v="na"/>
    <s v="na"/>
    <s v="na"/>
    <s v="na"/>
  </r>
  <r>
    <s v="Empire"/>
    <x v="10"/>
    <m/>
    <s v="Foundry"/>
    <m/>
    <m/>
    <x v="4"/>
    <s v="Meatbag"/>
    <m/>
    <s v="Kill assassin droids 25 times"/>
    <x v="0"/>
    <s v="na"/>
    <s v="na"/>
    <s v="na"/>
    <m/>
    <m/>
    <m/>
    <m/>
  </r>
  <r>
    <s v="Both"/>
    <x v="10"/>
    <m/>
    <s v="Kaon Under Siege HM + Lost Island HM"/>
    <m/>
    <m/>
    <x v="4"/>
    <s v="Rakghoul’s Bane"/>
    <m/>
    <s v="complete HM of both flashpoints. Buggy and may need to ticket a CSR to receive the title."/>
    <x v="1"/>
    <m/>
    <m/>
    <m/>
    <m/>
    <m/>
    <m/>
    <m/>
  </r>
  <r>
    <s v="Republic"/>
    <x v="10"/>
    <m/>
    <s v="Maelstrom Prison"/>
    <m/>
    <m/>
    <x v="4"/>
    <s v="Rider of the Maelstrom"/>
    <m/>
    <s v="Earned at end of Maelstrom Prison"/>
    <x v="1"/>
    <m/>
    <m/>
    <m/>
    <s v="na"/>
    <s v="na"/>
    <s v="na"/>
    <s v="na"/>
  </r>
  <r>
    <s v="Empire"/>
    <x v="10"/>
    <m/>
    <s v="Black Talon"/>
    <m/>
    <m/>
    <x v="4"/>
    <s v="Taloned"/>
    <m/>
    <s v="Defeat all the bosses"/>
    <x v="1"/>
    <m/>
    <m/>
    <m/>
    <m/>
    <m/>
    <m/>
    <m/>
  </r>
  <r>
    <s v="Republic"/>
    <x v="10"/>
    <m/>
    <s v="Esseles"/>
    <m/>
    <s v="290,-673"/>
    <x v="4"/>
    <s v="The Backstabber"/>
    <m/>
    <s v="Dark side choice, leave Asara behind"/>
    <x v="1"/>
    <m/>
    <m/>
    <m/>
    <s v="na"/>
    <s v="na"/>
    <s v="na"/>
    <s v="na"/>
  </r>
  <r>
    <s v="Empire"/>
    <x v="10"/>
    <m/>
    <s v="Black Talon"/>
    <m/>
    <m/>
    <x v="4"/>
    <s v="The Merciless"/>
    <m/>
    <s v="Dark side choice to kill Captain Orzik wins"/>
    <x v="0"/>
    <s v="na"/>
    <s v="na"/>
    <s v="na"/>
    <m/>
    <m/>
    <m/>
    <m/>
  </r>
  <r>
    <s v="Empire"/>
    <x v="10"/>
    <m/>
    <s v="Black Talon"/>
    <m/>
    <m/>
    <x v="4"/>
    <s v="The Stalwart"/>
    <m/>
    <s v="Light side choice to save Captain Orzik wins"/>
    <x v="0"/>
    <s v="na"/>
    <s v="na"/>
    <s v="na"/>
    <m/>
    <m/>
    <m/>
    <m/>
  </r>
  <r>
    <s v="Republic"/>
    <x v="10"/>
    <m/>
    <s v="Esseles"/>
    <m/>
    <s v="290,-673"/>
    <x v="4"/>
    <s v="The Uncompromising"/>
    <m/>
    <s v="Light side choice, save Asara"/>
    <x v="1"/>
    <m/>
    <m/>
    <m/>
    <s v="na"/>
    <s v="na"/>
    <s v="na"/>
    <s v="na"/>
  </r>
  <r>
    <s v="Both"/>
    <x v="10"/>
    <s v="Darth Malgus Space Station"/>
    <s v="False Emperor"/>
    <m/>
    <s v="88,-759"/>
    <x v="4"/>
    <s v="Throne Breaker"/>
    <m/>
    <s v="Defeat Malgus"/>
    <x v="1"/>
    <m/>
    <m/>
    <m/>
    <m/>
    <m/>
    <m/>
    <m/>
  </r>
  <r>
    <s v="Empire"/>
    <x v="10"/>
    <m/>
    <s v="Foundry"/>
    <m/>
    <s v="-133,848"/>
    <x v="4"/>
    <s v="Unmasked"/>
    <m/>
    <s v="Earned at end of The Foundry"/>
    <x v="0"/>
    <s v="na"/>
    <s v="na"/>
    <s v="na"/>
    <m/>
    <m/>
    <m/>
    <m/>
  </r>
  <r>
    <s v="Both"/>
    <x v="11"/>
    <s v="Operation"/>
    <s v="Scum &amp; Villainy"/>
    <m/>
    <m/>
    <x v="9"/>
    <s v="Kell Dragon"/>
    <m/>
    <s v="skull object, over bridge, left of cave entrance"/>
    <x v="1"/>
    <m/>
    <m/>
    <m/>
    <m/>
    <m/>
    <m/>
    <m/>
  </r>
  <r>
    <s v="Both"/>
    <x v="11"/>
    <s v="NA"/>
    <s v="NA"/>
    <m/>
    <s v="NA"/>
    <x v="16"/>
    <s v="Archaeology"/>
    <m/>
    <m/>
    <x v="1"/>
    <m/>
    <m/>
    <m/>
    <m/>
    <m/>
    <m/>
    <m/>
  </r>
  <r>
    <s v="Both"/>
    <x v="11"/>
    <s v="NA"/>
    <s v="NA"/>
    <m/>
    <s v="NA"/>
    <x v="16"/>
    <s v="Armormech"/>
    <m/>
    <m/>
    <x v="1"/>
    <m/>
    <m/>
    <m/>
    <m/>
    <m/>
    <m/>
    <m/>
  </r>
  <r>
    <s v="Both"/>
    <x v="11"/>
    <s v="NA"/>
    <s v="NA"/>
    <m/>
    <s v="NA"/>
    <x v="16"/>
    <s v="Armstech"/>
    <m/>
    <m/>
    <x v="1"/>
    <m/>
    <m/>
    <m/>
    <m/>
    <m/>
    <m/>
    <m/>
  </r>
  <r>
    <s v="Both"/>
    <x v="11"/>
    <s v="NA"/>
    <s v="NA"/>
    <m/>
    <s v="NA"/>
    <x v="16"/>
    <s v="Artifice"/>
    <m/>
    <m/>
    <x v="1"/>
    <m/>
    <m/>
    <m/>
    <m/>
    <m/>
    <m/>
    <m/>
  </r>
  <r>
    <s v="Both"/>
    <x v="11"/>
    <s v="NA"/>
    <s v="NA"/>
    <m/>
    <s v="NA"/>
    <x v="16"/>
    <s v="Bioanalysis"/>
    <m/>
    <m/>
    <x v="1"/>
    <m/>
    <m/>
    <m/>
    <m/>
    <m/>
    <m/>
    <m/>
  </r>
  <r>
    <s v="Both"/>
    <x v="11"/>
    <s v="NA"/>
    <s v="NA"/>
    <m/>
    <s v="NA"/>
    <x v="16"/>
    <s v="Biochem"/>
    <m/>
    <m/>
    <x v="1"/>
    <m/>
    <m/>
    <m/>
    <m/>
    <m/>
    <m/>
    <m/>
  </r>
  <r>
    <s v="Both"/>
    <x v="11"/>
    <s v="NA"/>
    <s v="NA"/>
    <m/>
    <s v="NA"/>
    <x v="16"/>
    <s v="Cybertech"/>
    <m/>
    <m/>
    <x v="1"/>
    <m/>
    <m/>
    <m/>
    <m/>
    <m/>
    <m/>
    <m/>
  </r>
  <r>
    <s v="Both"/>
    <x v="11"/>
    <s v="NA"/>
    <s v="NA"/>
    <m/>
    <s v="NA"/>
    <x v="16"/>
    <s v="Diplomacy"/>
    <m/>
    <m/>
    <x v="1"/>
    <m/>
    <m/>
    <m/>
    <m/>
    <m/>
    <m/>
    <m/>
  </r>
  <r>
    <s v="Both"/>
    <x v="11"/>
    <s v="NA"/>
    <s v="NA"/>
    <m/>
    <s v="NA"/>
    <x v="16"/>
    <s v="Investigation"/>
    <m/>
    <m/>
    <x v="1"/>
    <m/>
    <m/>
    <m/>
    <m/>
    <m/>
    <m/>
    <m/>
  </r>
  <r>
    <s v="Both"/>
    <x v="11"/>
    <s v="NA"/>
    <s v="NA"/>
    <m/>
    <s v="NA"/>
    <x v="16"/>
    <s v="Scavenging"/>
    <m/>
    <m/>
    <x v="1"/>
    <m/>
    <m/>
    <m/>
    <m/>
    <m/>
    <m/>
    <m/>
  </r>
  <r>
    <s v="Both"/>
    <x v="11"/>
    <s v="NA"/>
    <s v="NA"/>
    <m/>
    <s v="NA"/>
    <x v="16"/>
    <s v="Slicing"/>
    <m/>
    <m/>
    <x v="1"/>
    <m/>
    <m/>
    <m/>
    <m/>
    <m/>
    <m/>
    <m/>
  </r>
  <r>
    <s v="Both"/>
    <x v="11"/>
    <s v="NA"/>
    <s v="NA"/>
    <m/>
    <s v="NA"/>
    <x v="16"/>
    <s v="Synthweaving"/>
    <m/>
    <m/>
    <x v="1"/>
    <m/>
    <m/>
    <m/>
    <m/>
    <m/>
    <m/>
    <m/>
  </r>
  <r>
    <s v="Both"/>
    <x v="11"/>
    <s v="NA"/>
    <s v="NA"/>
    <m/>
    <s v="NA"/>
    <x v="16"/>
    <s v="Treasure Hunting"/>
    <m/>
    <m/>
    <x v="1"/>
    <m/>
    <m/>
    <m/>
    <m/>
    <m/>
    <m/>
    <m/>
  </r>
  <r>
    <s v="Both"/>
    <x v="11"/>
    <s v="NA"/>
    <s v="NA"/>
    <m/>
    <s v="NA"/>
    <x v="16"/>
    <s v="Underworld Trading"/>
    <m/>
    <m/>
    <x v="1"/>
    <m/>
    <m/>
    <m/>
    <m/>
    <m/>
    <m/>
    <m/>
  </r>
  <r>
    <s v="Both"/>
    <x v="11"/>
    <s v="Operation"/>
    <s v="Eternity Vault"/>
    <m/>
    <m/>
    <x v="11"/>
    <s v="Ancient Pylons"/>
    <m/>
    <m/>
    <x v="1"/>
    <m/>
    <m/>
    <m/>
    <m/>
    <m/>
    <m/>
    <m/>
  </r>
  <r>
    <s v="Both"/>
    <x v="11"/>
    <s v="Operation"/>
    <s v="Eternity Vault"/>
    <m/>
    <m/>
    <x v="11"/>
    <s v="Ancient Pylons (Hard Mode)"/>
    <m/>
    <m/>
    <x v="1"/>
    <m/>
    <m/>
    <m/>
    <m/>
    <m/>
    <m/>
    <m/>
  </r>
  <r>
    <s v="Both"/>
    <x v="11"/>
    <s v="Operation"/>
    <s v="Eternity Vault"/>
    <m/>
    <m/>
    <x v="11"/>
    <s v="Ancient Pylons (Nightmare Mode)"/>
    <m/>
    <m/>
    <x v="1"/>
    <m/>
    <m/>
    <m/>
    <m/>
    <m/>
    <m/>
    <m/>
  </r>
  <r>
    <s v="Both"/>
    <x v="11"/>
    <s v="Operation"/>
    <s v="Eternity Vault"/>
    <m/>
    <m/>
    <x v="11"/>
    <s v="Annihilation Droid XRR-3"/>
    <m/>
    <m/>
    <x v="1"/>
    <m/>
    <m/>
    <m/>
    <m/>
    <m/>
    <m/>
    <m/>
  </r>
  <r>
    <s v="Both"/>
    <x v="11"/>
    <s v="Operation"/>
    <s v="Eternity Vault"/>
    <m/>
    <m/>
    <x v="11"/>
    <s v="Annihilation Droid XRR-3 (Hard Mode)"/>
    <m/>
    <m/>
    <x v="1"/>
    <m/>
    <m/>
    <m/>
    <m/>
    <m/>
    <m/>
    <m/>
  </r>
  <r>
    <s v="Both"/>
    <x v="11"/>
    <s v="Operation"/>
    <s v="Eternity Vault"/>
    <m/>
    <m/>
    <x v="11"/>
    <s v="Annihilation Droid XRR-3 (Nightmare Mode)"/>
    <m/>
    <m/>
    <x v="1"/>
    <m/>
    <m/>
    <m/>
    <m/>
    <m/>
    <m/>
    <m/>
  </r>
  <r>
    <s v="Both"/>
    <x v="11"/>
    <s v="Operation"/>
    <s v="Karraga's Palace"/>
    <m/>
    <m/>
    <x v="11"/>
    <s v="Bonethrasher"/>
    <m/>
    <s v="any mode"/>
    <x v="1"/>
    <m/>
    <m/>
    <m/>
    <m/>
    <m/>
    <m/>
    <m/>
  </r>
  <r>
    <s v="Both"/>
    <x v="11"/>
    <s v="Operation"/>
    <s v="Karraga's Palace"/>
    <m/>
    <m/>
    <x v="11"/>
    <s v="Bonethrasher (Hard Mode)"/>
    <m/>
    <m/>
    <x v="1"/>
    <m/>
    <m/>
    <m/>
    <m/>
    <m/>
    <m/>
    <m/>
  </r>
  <r>
    <s v="Both"/>
    <x v="11"/>
    <s v="Operation"/>
    <s v="Karraga's Palace"/>
    <m/>
    <m/>
    <x v="11"/>
    <s v="Bonethrasher (Nightmare Mode)"/>
    <m/>
    <m/>
    <x v="1"/>
    <m/>
    <m/>
    <m/>
    <m/>
    <m/>
    <m/>
    <m/>
  </r>
  <r>
    <s v="Both"/>
    <x v="11"/>
    <s v="Operation"/>
    <s v="False Emperor"/>
    <m/>
    <m/>
    <x v="11"/>
    <s v="Darth Malgus"/>
    <m/>
    <m/>
    <x v="1"/>
    <m/>
    <m/>
    <m/>
    <m/>
    <m/>
    <m/>
    <m/>
  </r>
  <r>
    <s v="Both"/>
    <x v="11"/>
    <s v="Operation"/>
    <s v="Eternity Vault"/>
    <m/>
    <m/>
    <x v="11"/>
    <s v="Gharj"/>
    <m/>
    <m/>
    <x v="1"/>
    <m/>
    <m/>
    <m/>
    <m/>
    <m/>
    <m/>
    <m/>
  </r>
  <r>
    <s v="Both"/>
    <x v="11"/>
    <s v="Operation"/>
    <s v="Eternity Vault"/>
    <m/>
    <m/>
    <x v="11"/>
    <s v="Gharj (Hard Mode)"/>
    <m/>
    <m/>
    <x v="1"/>
    <m/>
    <m/>
    <m/>
    <m/>
    <m/>
    <m/>
    <m/>
  </r>
  <r>
    <s v="Both"/>
    <x v="11"/>
    <s v="Operation"/>
    <s v="Eternity Vault"/>
    <m/>
    <m/>
    <x v="11"/>
    <s v="Gharj (Nightmare Mode)"/>
    <m/>
    <m/>
    <x v="1"/>
    <m/>
    <m/>
    <m/>
    <m/>
    <m/>
    <m/>
    <m/>
  </r>
  <r>
    <s v="Both"/>
    <x v="11"/>
    <s v="Operation"/>
    <s v="Eternity Vault"/>
    <m/>
    <m/>
    <x v="11"/>
    <s v="Infernal Council HM"/>
    <m/>
    <m/>
    <x v="1"/>
    <m/>
    <m/>
    <m/>
    <m/>
    <m/>
    <m/>
    <m/>
  </r>
  <r>
    <s v="Both"/>
    <x v="11"/>
    <s v="Operation"/>
    <s v="Eternity Vault"/>
    <m/>
    <m/>
    <x v="11"/>
    <s v="Infernal Council NiM"/>
    <m/>
    <m/>
    <x v="1"/>
    <m/>
    <m/>
    <m/>
    <m/>
    <m/>
    <m/>
    <m/>
  </r>
  <r>
    <s v="Both"/>
    <x v="11"/>
    <s v="Operation"/>
    <s v="Eternity Vault"/>
    <m/>
    <m/>
    <x v="11"/>
    <s v="Infernal Council SM"/>
    <m/>
    <m/>
    <x v="1"/>
    <m/>
    <m/>
    <m/>
    <m/>
    <m/>
    <m/>
    <m/>
  </r>
  <r>
    <s v="Both"/>
    <x v="11"/>
    <s v="Operation"/>
    <s v="Eternity Vault"/>
    <m/>
    <m/>
    <x v="11"/>
    <s v="Soa"/>
    <m/>
    <m/>
    <x v="1"/>
    <m/>
    <m/>
    <m/>
    <m/>
    <m/>
    <m/>
    <m/>
  </r>
  <r>
    <s v="Both"/>
    <x v="11"/>
    <s v="Operation"/>
    <s v="Eternity Vault"/>
    <m/>
    <m/>
    <x v="11"/>
    <s v="Soa (Hard Mode)"/>
    <m/>
    <m/>
    <x v="1"/>
    <m/>
    <m/>
    <m/>
    <m/>
    <m/>
    <m/>
    <m/>
  </r>
  <r>
    <s v="Both"/>
    <x v="11"/>
    <s v="Operation"/>
    <s v="Eternity Vault"/>
    <m/>
    <m/>
    <x v="11"/>
    <s v="Soa (Nightmare Mode)"/>
    <m/>
    <m/>
    <x v="1"/>
    <m/>
    <m/>
    <m/>
    <m/>
    <m/>
    <m/>
    <m/>
  </r>
  <r>
    <s v="Both"/>
    <x v="11"/>
    <s v="Operation"/>
    <s v="Eternity Vault"/>
    <m/>
    <m/>
    <x v="11"/>
    <s v="Survived Annihilation Droid XRR-3 (Hard Mode)"/>
    <m/>
    <m/>
    <x v="1"/>
    <m/>
    <m/>
    <m/>
    <m/>
    <m/>
    <m/>
    <m/>
  </r>
  <r>
    <s v="Both"/>
    <x v="11"/>
    <s v="Operation"/>
    <s v="Eternity Vault"/>
    <m/>
    <m/>
    <x v="11"/>
    <s v="Survived Annihilation Droid XRR-3 (Nightmare Mode)"/>
    <m/>
    <m/>
    <x v="1"/>
    <m/>
    <m/>
    <m/>
    <m/>
    <m/>
    <m/>
    <m/>
  </r>
  <r>
    <s v="Both"/>
    <x v="11"/>
    <s v="Operation"/>
    <s v="Eternity Vault"/>
    <m/>
    <m/>
    <x v="11"/>
    <s v="Survived Annihilation Droid XRR-3 (Normal Mode)"/>
    <m/>
    <m/>
    <x v="1"/>
    <m/>
    <m/>
    <m/>
    <m/>
    <m/>
    <m/>
    <m/>
  </r>
  <r>
    <s v="Both"/>
    <x v="11"/>
    <s v="Operation"/>
    <s v="Karraga's Palace"/>
    <m/>
    <m/>
    <x v="11"/>
    <s v="Survived Bonethrasher (Hard Mode)"/>
    <m/>
    <m/>
    <x v="1"/>
    <m/>
    <m/>
    <m/>
    <m/>
    <m/>
    <m/>
    <m/>
  </r>
  <r>
    <s v="Both"/>
    <x v="11"/>
    <s v="Operation"/>
    <s v="Karraga's Palace"/>
    <m/>
    <m/>
    <x v="11"/>
    <s v="Survived Bonethrasher (Nightmare Mode)"/>
    <m/>
    <m/>
    <x v="1"/>
    <m/>
    <m/>
    <m/>
    <m/>
    <m/>
    <m/>
    <m/>
  </r>
  <r>
    <s v="Both"/>
    <x v="11"/>
    <s v="Operation"/>
    <s v="Karraga's Palace"/>
    <m/>
    <m/>
    <x v="11"/>
    <s v="Survived Bonethrasher (Normal Mode)"/>
    <m/>
    <m/>
    <x v="1"/>
    <m/>
    <m/>
    <m/>
    <m/>
    <m/>
    <m/>
    <m/>
  </r>
  <r>
    <s v="Both"/>
    <x v="11"/>
    <s v="Operation"/>
    <s v="Eternity Vault"/>
    <m/>
    <m/>
    <x v="11"/>
    <s v="Survived Gharj (Hard Mode)"/>
    <m/>
    <m/>
    <x v="1"/>
    <m/>
    <m/>
    <m/>
    <m/>
    <m/>
    <m/>
    <m/>
  </r>
  <r>
    <s v="Both"/>
    <x v="11"/>
    <s v="Operation"/>
    <s v="Eternity Vault"/>
    <m/>
    <m/>
    <x v="11"/>
    <s v="Survived Gharj (Nightmare Mode)"/>
    <m/>
    <m/>
    <x v="1"/>
    <m/>
    <m/>
    <m/>
    <m/>
    <m/>
    <m/>
    <m/>
  </r>
  <r>
    <s v="Both"/>
    <x v="11"/>
    <s v="Operation"/>
    <s v="Eternity Vault"/>
    <m/>
    <m/>
    <x v="11"/>
    <s v="Survived Gharj (Normal Mode)"/>
    <m/>
    <m/>
    <x v="1"/>
    <m/>
    <m/>
    <m/>
    <m/>
    <m/>
    <m/>
    <m/>
  </r>
  <r>
    <s v="Both"/>
    <x v="11"/>
    <s v="Operation"/>
    <s v="Eternity Vault"/>
    <m/>
    <m/>
    <x v="11"/>
    <s v="Survived Soa (Hard Mode)"/>
    <m/>
    <m/>
    <x v="1"/>
    <m/>
    <m/>
    <m/>
    <m/>
    <m/>
    <m/>
    <m/>
  </r>
  <r>
    <s v="Both"/>
    <x v="11"/>
    <s v="Operation"/>
    <s v="Eternity Vault"/>
    <m/>
    <m/>
    <x v="11"/>
    <s v="Survived Soa (Nightmare Mode)"/>
    <m/>
    <m/>
    <x v="1"/>
    <m/>
    <m/>
    <m/>
    <m/>
    <m/>
    <m/>
    <m/>
  </r>
  <r>
    <s v="Both"/>
    <x v="11"/>
    <s v="Operation"/>
    <s v="Eternity Vault"/>
    <m/>
    <m/>
    <x v="11"/>
    <s v="Survived Soa (Normal Mode)"/>
    <m/>
    <m/>
    <x v="1"/>
    <m/>
    <m/>
    <m/>
    <m/>
    <m/>
    <m/>
    <m/>
  </r>
  <r>
    <s v="Both"/>
    <x v="11"/>
    <s v="Operation"/>
    <s v="Eternity Vault"/>
    <m/>
    <m/>
    <x v="11"/>
    <s v="Survived the Ancient Pylons (Hard Mode)"/>
    <m/>
    <m/>
    <x v="1"/>
    <m/>
    <m/>
    <m/>
    <m/>
    <m/>
    <m/>
    <m/>
  </r>
  <r>
    <s v="Both"/>
    <x v="11"/>
    <s v="Operation"/>
    <s v="Eternity Vault"/>
    <m/>
    <m/>
    <x v="11"/>
    <s v="Survived the Ancient Pylons (Nightmare Mode)"/>
    <m/>
    <m/>
    <x v="1"/>
    <m/>
    <m/>
    <m/>
    <m/>
    <m/>
    <m/>
    <m/>
  </r>
  <r>
    <s v="Both"/>
    <x v="11"/>
    <s v="Operation"/>
    <s v="Eternity Vault"/>
    <m/>
    <m/>
    <x v="11"/>
    <s v="Survived the Ancient Pylons (Normal Mode)"/>
    <m/>
    <m/>
    <x v="1"/>
    <m/>
    <m/>
    <m/>
    <m/>
    <m/>
    <m/>
    <m/>
  </r>
  <r>
    <s v="Both"/>
    <x v="11"/>
    <s v="Operation"/>
    <s v="Eternity Vault"/>
    <m/>
    <m/>
    <x v="11"/>
    <s v="Survived the Infernal Council (Hard Mode)"/>
    <m/>
    <m/>
    <x v="1"/>
    <m/>
    <m/>
    <m/>
    <m/>
    <m/>
    <m/>
    <m/>
  </r>
  <r>
    <s v="Both"/>
    <x v="11"/>
    <s v="Operation"/>
    <s v="Eternity Vault"/>
    <m/>
    <m/>
    <x v="11"/>
    <s v="Survived the Infernal Council (Nightmare Mode)"/>
    <m/>
    <m/>
    <x v="1"/>
    <m/>
    <m/>
    <m/>
    <m/>
    <m/>
    <m/>
    <m/>
  </r>
  <r>
    <s v="Both"/>
    <x v="11"/>
    <s v="Operation"/>
    <s v="Eternity Vault"/>
    <m/>
    <m/>
    <x v="11"/>
    <s v="Survived the Infernal Council (Normal Mode)"/>
    <m/>
    <m/>
    <x v="1"/>
    <m/>
    <m/>
    <m/>
    <m/>
    <m/>
    <m/>
    <m/>
  </r>
  <r>
    <s v="Both"/>
    <x v="11"/>
    <s v="Operation"/>
    <s v="Terror from Beyond"/>
    <m/>
    <m/>
    <x v="11"/>
    <s v="Survived The Terror from Beyond (Hard)"/>
    <m/>
    <m/>
    <x v="1"/>
    <m/>
    <m/>
    <m/>
    <m/>
    <m/>
    <m/>
    <m/>
  </r>
  <r>
    <s v="Both"/>
    <x v="11"/>
    <s v="Operation"/>
    <s v="Terror from Beyond"/>
    <m/>
    <m/>
    <x v="11"/>
    <s v="Survived The Terror from Beyond (Story)"/>
    <m/>
    <m/>
    <x v="1"/>
    <m/>
    <m/>
    <m/>
    <m/>
    <m/>
    <m/>
    <m/>
  </r>
  <r>
    <s v="Both"/>
    <x v="11"/>
    <s v="Operation"/>
    <s v="Terror from Beyond"/>
    <m/>
    <m/>
    <x v="11"/>
    <s v="Survived TheTerror from Beyond (Nightmare)"/>
    <m/>
    <m/>
    <x v="1"/>
    <m/>
    <m/>
    <m/>
    <m/>
    <m/>
    <m/>
    <m/>
  </r>
  <r>
    <s v="Both"/>
    <x v="11"/>
    <s v="Operation"/>
    <s v="Terror from Beyond"/>
    <m/>
    <m/>
    <x v="11"/>
    <s v="Terror from Beyond (Hard)"/>
    <m/>
    <m/>
    <x v="1"/>
    <m/>
    <m/>
    <m/>
    <m/>
    <m/>
    <m/>
    <m/>
  </r>
  <r>
    <s v="Both"/>
    <x v="11"/>
    <s v="Operation"/>
    <s v="Terror from Beyond"/>
    <m/>
    <m/>
    <x v="11"/>
    <s v="Terror from Beyond (Nightmare)"/>
    <m/>
    <m/>
    <x v="1"/>
    <m/>
    <m/>
    <m/>
    <m/>
    <m/>
    <m/>
    <m/>
  </r>
  <r>
    <s v="Both"/>
    <x v="11"/>
    <s v="Operation"/>
    <s v="Terror from Beyond"/>
    <m/>
    <m/>
    <x v="11"/>
    <s v="Terror from Beyond (Story)"/>
    <m/>
    <m/>
    <x v="1"/>
    <m/>
    <m/>
    <m/>
    <m/>
    <m/>
    <m/>
    <m/>
  </r>
  <r>
    <s v="Both"/>
    <x v="11"/>
    <s v="Operation"/>
    <s v="Eternity Vault"/>
    <m/>
    <m/>
    <x v="11"/>
    <s v="The Eternity Vault (Timed Run)"/>
    <m/>
    <s v="Under 2 hours in Nightmare mode"/>
    <x v="1"/>
    <m/>
    <m/>
    <m/>
    <m/>
    <m/>
    <m/>
    <m/>
  </r>
  <r>
    <s v="Both"/>
    <x v="11"/>
    <s v="Tatooine"/>
    <s v="Rakghoul Pandemic"/>
    <m/>
    <s v="-864,-1724"/>
    <x v="12"/>
    <s v="Rakghoul Pandemic: 1 - The Final Flight of the Stardream"/>
    <m/>
    <s v="Do Daily Area quests"/>
    <x v="1"/>
    <m/>
    <m/>
    <m/>
    <m/>
    <m/>
    <m/>
    <m/>
  </r>
  <r>
    <s v="Both"/>
    <x v="11"/>
    <s v="Tatooine"/>
    <s v="Rakghoul Pandemic"/>
    <m/>
    <s v="-696,-1672"/>
    <x v="12"/>
    <s v="Rakghoul Pandemic: 2 – Captain Magnus"/>
    <m/>
    <s v="Do Daily Area quests"/>
    <x v="1"/>
    <m/>
    <m/>
    <m/>
    <m/>
    <m/>
    <m/>
    <m/>
  </r>
  <r>
    <s v="Both"/>
    <x v="11"/>
    <s v="Tatooine"/>
    <s v="Rakghoul Pandemic"/>
    <m/>
    <m/>
    <x v="12"/>
    <s v="Rakghoul Pandemic: 3 – Outbreak on Tatooine"/>
    <m/>
    <s v="Do Daily Area quests"/>
    <x v="1"/>
    <m/>
    <m/>
    <m/>
    <m/>
    <m/>
    <m/>
    <m/>
  </r>
  <r>
    <s v="Both"/>
    <x v="11"/>
    <s v="Tatooine"/>
    <s v="Rakghoul Pandemic"/>
    <m/>
    <m/>
    <x v="12"/>
    <s v="Rakghoul Pandemic: 4 – The Sand People’s Cure"/>
    <m/>
    <s v="Do Daily Area quests"/>
    <x v="1"/>
    <m/>
    <m/>
    <m/>
    <m/>
    <m/>
    <m/>
    <m/>
  </r>
  <r>
    <s v="Both"/>
    <x v="11"/>
    <s v="Tatooine"/>
    <s v="Rakghoul Pandemic"/>
    <m/>
    <m/>
    <x v="12"/>
    <s v="Rakghoul Pandemic: 5 – Origins of the Outbreak"/>
    <m/>
    <m/>
    <x v="1"/>
    <m/>
    <m/>
    <m/>
    <m/>
    <m/>
    <m/>
    <m/>
  </r>
  <r>
    <s v="Both"/>
    <x v="11"/>
    <s v="Tatooine"/>
    <s v="Rakghoul Pandemic"/>
    <m/>
    <s v="-1757,-876"/>
    <x v="12"/>
    <s v="Rakghoul Pandemic: Defeated Infected Trapjaw"/>
    <m/>
    <s v="Skull, Heroic World Boss"/>
    <x v="1"/>
    <m/>
    <m/>
    <m/>
    <m/>
    <m/>
    <m/>
    <m/>
  </r>
  <r>
    <s v="Both"/>
    <x v="11"/>
    <s v="Tatooine"/>
    <s v="Rakghoul Pandemic"/>
    <m/>
    <s v="-29,-981"/>
    <x v="12"/>
    <s v="Rakghoul Pandemic: Defeated Urtagh"/>
    <m/>
    <s v="Bantha Heroic World Boss"/>
    <x v="1"/>
    <m/>
    <m/>
    <m/>
    <m/>
    <m/>
    <m/>
    <m/>
  </r>
  <r>
    <s v="Both"/>
    <x v="11"/>
    <s v="Tatooine"/>
    <s v="Rakghoul Pandemic"/>
    <m/>
    <m/>
    <x v="12"/>
    <s v="Rakghoul Pandemic: Defeated Zama Brak"/>
    <m/>
    <s v="Heroic World Boss"/>
    <x v="1"/>
    <m/>
    <m/>
    <m/>
    <m/>
    <m/>
    <m/>
    <m/>
  </r>
  <r>
    <s v="Both"/>
    <x v="11"/>
    <s v="Tatooine"/>
    <s v="Rakghoul Pandemic"/>
    <m/>
    <m/>
    <x v="12"/>
    <s v="Rakghoul Pandemic: Earned Containment Officer Title"/>
    <m/>
    <s v="Upon defeating 3 special world bosses"/>
    <x v="1"/>
    <m/>
    <m/>
    <m/>
    <m/>
    <m/>
    <m/>
    <m/>
  </r>
  <r>
    <s v="Both"/>
    <x v="11"/>
    <s v="Event"/>
    <s v="Grand Acquisitions Race"/>
    <m/>
    <m/>
    <x v="12"/>
    <s v="The Chevin Conglomerate: The Grand Acquisitions Race"/>
    <m/>
    <m/>
    <x v="1"/>
    <m/>
    <m/>
    <m/>
    <m/>
    <m/>
    <m/>
    <m/>
  </r>
  <r>
    <s v="Empire"/>
    <x v="11"/>
    <m/>
    <s v="On Dromund Kaas"/>
    <m/>
    <s v="-53,-714"/>
    <x v="15"/>
    <s v="Advanced Class: Assassin"/>
    <s v="Inquisitor"/>
    <s v="Choose advanced class"/>
    <x v="0"/>
    <s v="na"/>
    <s v="na"/>
    <s v="na"/>
    <s v="na"/>
    <m/>
    <s v="na"/>
    <s v="na"/>
  </r>
  <r>
    <s v="Republic"/>
    <x v="11"/>
    <m/>
    <m/>
    <m/>
    <m/>
    <x v="15"/>
    <s v="Advanced Class: Commando"/>
    <s v="Trooper"/>
    <s v="Choose advanced class"/>
    <x v="0"/>
    <m/>
    <s v="na"/>
    <s v="na"/>
    <s v="na"/>
    <s v="na"/>
    <s v="na"/>
    <s v="na"/>
  </r>
  <r>
    <s v="Republic"/>
    <x v="11"/>
    <m/>
    <m/>
    <m/>
    <m/>
    <x v="15"/>
    <s v="Advanced Class: Gunslinger"/>
    <s v="Smuggler"/>
    <s v="Choose advanced class"/>
    <x v="1"/>
    <s v="na"/>
    <s v="na"/>
    <s v="na"/>
    <s v="na"/>
    <s v="na"/>
    <s v="na"/>
    <s v="na"/>
  </r>
  <r>
    <s v="Republic"/>
    <x v="11"/>
    <m/>
    <m/>
    <m/>
    <m/>
    <x v="15"/>
    <s v="Advanced Class: Jedi Guardian"/>
    <s v="Knight"/>
    <s v="Choose advanced class"/>
    <x v="0"/>
    <s v="na"/>
    <m/>
    <s v="na"/>
    <s v="na"/>
    <s v="na"/>
    <s v="na"/>
    <s v="na"/>
  </r>
  <r>
    <s v="Republic"/>
    <x v="11"/>
    <m/>
    <m/>
    <m/>
    <m/>
    <x v="15"/>
    <s v="Advanced Class: Jedi Sage"/>
    <s v="Consular"/>
    <s v="Choose advanced class"/>
    <x v="0"/>
    <s v="na"/>
    <s v="na"/>
    <m/>
    <s v="na"/>
    <s v="na"/>
    <s v="na"/>
    <s v="na"/>
  </r>
  <r>
    <s v="Republic"/>
    <x v="11"/>
    <m/>
    <m/>
    <m/>
    <m/>
    <x v="15"/>
    <s v="Advanced Class: Jedi Sentinal"/>
    <s v="Knight"/>
    <s v="Choose advanced class"/>
    <x v="0"/>
    <s v="na"/>
    <m/>
    <s v="na"/>
    <s v="na"/>
    <s v="na"/>
    <s v="na"/>
    <s v="na"/>
  </r>
  <r>
    <s v="Republic"/>
    <x v="11"/>
    <m/>
    <s v="Speak to Master Ostar-Gal"/>
    <m/>
    <s v="-4801,-4706"/>
    <x v="15"/>
    <s v="Advanced Class: Jedi Shadow"/>
    <s v="Consular"/>
    <s v="Choose advanced class"/>
    <x v="0"/>
    <s v="na"/>
    <s v="na"/>
    <m/>
    <s v="na"/>
    <s v="na"/>
    <s v="na"/>
    <s v="na"/>
  </r>
  <r>
    <s v="Empire"/>
    <x v="11"/>
    <m/>
    <m/>
    <m/>
    <m/>
    <x v="15"/>
    <s v="Advanced Class: Mercenary"/>
    <s v="Bounty Hunter"/>
    <s v="Choose advanced class"/>
    <x v="0"/>
    <s v="na"/>
    <s v="na"/>
    <s v="na"/>
    <s v="na"/>
    <s v="na"/>
    <m/>
    <s v="na"/>
  </r>
  <r>
    <s v="Empire"/>
    <x v="11"/>
    <m/>
    <m/>
    <m/>
    <m/>
    <x v="15"/>
    <s v="Advanced Class: Operative"/>
    <s v="Agent"/>
    <s v="Choose advanced class"/>
    <x v="0"/>
    <s v="na"/>
    <s v="na"/>
    <s v="na"/>
    <s v="na"/>
    <s v="na"/>
    <s v="na"/>
    <m/>
  </r>
  <r>
    <s v="Empire"/>
    <x v="11"/>
    <m/>
    <m/>
    <m/>
    <m/>
    <x v="15"/>
    <s v="Advanced Class: Powertech"/>
    <s v="Bounty Hunter"/>
    <s v="Choose advanced class"/>
    <x v="0"/>
    <s v="na"/>
    <s v="na"/>
    <s v="na"/>
    <s v="na"/>
    <s v="na"/>
    <m/>
    <s v="na"/>
  </r>
  <r>
    <s v="Republic"/>
    <x v="11"/>
    <m/>
    <m/>
    <m/>
    <m/>
    <x v="15"/>
    <s v="Advanced Class: Scoundrel"/>
    <s v="Smuggler"/>
    <s v="Choose advanced class"/>
    <x v="1"/>
    <s v="na"/>
    <s v="na"/>
    <s v="na"/>
    <s v="na"/>
    <s v="na"/>
    <s v="na"/>
    <s v="na"/>
  </r>
  <r>
    <s v="Empire"/>
    <x v="11"/>
    <m/>
    <m/>
    <m/>
    <m/>
    <x v="15"/>
    <s v="Advanced Class: Sith Juggernaut"/>
    <s v="Warrior"/>
    <s v="Choose advanced class"/>
    <x v="0"/>
    <s v="na"/>
    <s v="na"/>
    <s v="na"/>
    <m/>
    <s v="na"/>
    <s v="na"/>
    <s v="na"/>
  </r>
  <r>
    <s v="Empire"/>
    <x v="11"/>
    <m/>
    <m/>
    <m/>
    <m/>
    <x v="15"/>
    <s v="Advanced Class: Sith Marauder"/>
    <s v="Warrior"/>
    <s v="Choose advanced class"/>
    <x v="0"/>
    <s v="na"/>
    <s v="na"/>
    <s v="na"/>
    <m/>
    <s v="na"/>
    <s v="na"/>
    <s v="na"/>
  </r>
  <r>
    <s v="Empire"/>
    <x v="11"/>
    <m/>
    <m/>
    <m/>
    <m/>
    <x v="15"/>
    <s v="Advanced Class: Sniper"/>
    <s v="Agent"/>
    <s v="Choose advanced class"/>
    <x v="0"/>
    <s v="na"/>
    <s v="na"/>
    <s v="na"/>
    <s v="na"/>
    <s v="na"/>
    <s v="na"/>
    <m/>
  </r>
  <r>
    <s v="Empire"/>
    <x v="11"/>
    <m/>
    <s v="On Dromund Kaas"/>
    <m/>
    <s v="-53,-714"/>
    <x v="15"/>
    <s v="Advanced Class: Sorcerer"/>
    <s v="Inquisitor"/>
    <s v="Choose advanced class"/>
    <x v="0"/>
    <s v="na"/>
    <s v="na"/>
    <s v="na"/>
    <s v="na"/>
    <m/>
    <s v="na"/>
    <s v="na"/>
  </r>
  <r>
    <s v="Republic"/>
    <x v="11"/>
    <m/>
    <m/>
    <m/>
    <m/>
    <x v="15"/>
    <s v="Advanced Class: Vanguard"/>
    <s v="Trooper"/>
    <s v="Choose advanced class"/>
    <x v="0"/>
    <m/>
    <s v="na"/>
    <s v="na"/>
    <s v="na"/>
    <s v="na"/>
    <s v="na"/>
    <s v="na"/>
  </r>
  <r>
    <s v="Both"/>
    <x v="11"/>
    <s v="NA"/>
    <s v="NA"/>
    <m/>
    <s v="NA"/>
    <x v="15"/>
    <s v="Advanced Gear"/>
    <m/>
    <s v="Reached Lvl cap (50)"/>
    <x v="1"/>
    <m/>
    <m/>
    <m/>
    <m/>
    <m/>
    <m/>
    <m/>
  </r>
  <r>
    <s v="Empire"/>
    <x v="11"/>
    <s v="Starting Planet"/>
    <m/>
    <m/>
    <s v="-446,520"/>
    <x v="15"/>
    <s v="Bounty Hunter"/>
    <s v="Bounty Hunter"/>
    <s v="Base Character type"/>
    <x v="0"/>
    <s v="na"/>
    <s v="na"/>
    <s v="na"/>
    <s v="na"/>
    <s v="na"/>
    <m/>
    <s v="na"/>
  </r>
  <r>
    <s v="Both"/>
    <x v="11"/>
    <m/>
    <m/>
    <m/>
    <m/>
    <x v="15"/>
    <s v="Combat [default]"/>
    <m/>
    <s v="Given by Default"/>
    <x v="1"/>
    <m/>
    <m/>
    <m/>
    <m/>
    <m/>
    <m/>
    <m/>
  </r>
  <r>
    <s v="Both"/>
    <x v="11"/>
    <m/>
    <m/>
    <m/>
    <m/>
    <x v="15"/>
    <s v="Combat Ratings"/>
    <m/>
    <s v="unobtainable"/>
    <x v="3"/>
    <s v="bug"/>
    <s v="bug"/>
    <s v="bug"/>
    <s v="Bug"/>
    <s v="bug"/>
    <s v="bug"/>
    <s v="Bug"/>
  </r>
  <r>
    <s v="Both"/>
    <x v="11"/>
    <m/>
    <m/>
    <m/>
    <m/>
    <x v="15"/>
    <s v="Conversations [default]"/>
    <m/>
    <s v="Given by Default"/>
    <x v="1"/>
    <m/>
    <m/>
    <m/>
    <m/>
    <m/>
    <m/>
    <m/>
  </r>
  <r>
    <s v="Empire"/>
    <x v="11"/>
    <s v="Starting Planet"/>
    <s v="Economies of Scale"/>
    <m/>
    <n v="-423658"/>
    <x v="15"/>
    <s v="Energy"/>
    <s v="Agent"/>
    <s v="Finish mission"/>
    <x v="0"/>
    <s v="na"/>
    <s v="na"/>
    <s v="na"/>
    <s v="na"/>
    <s v="na"/>
    <s v="na"/>
    <m/>
  </r>
  <r>
    <s v="Republic"/>
    <x v="11"/>
    <s v="Fleet"/>
    <s v="NA"/>
    <m/>
    <s v="-4805,-4801"/>
    <x v="15"/>
    <s v="Galactic Strongholds"/>
    <m/>
    <s v="Plaque on stand"/>
    <x v="1"/>
    <m/>
    <m/>
    <m/>
    <s v="na"/>
    <s v="na"/>
    <s v="na"/>
    <s v="na"/>
  </r>
  <r>
    <s v="Empire"/>
    <x v="11"/>
    <m/>
    <m/>
    <m/>
    <s v="4805,4801"/>
    <x v="15"/>
    <s v="Galactic Strongholds"/>
    <m/>
    <s v="Plaque on stand, also on Drumond Kaas"/>
    <x v="0"/>
    <s v="na"/>
    <s v="na"/>
    <s v="na"/>
    <m/>
    <m/>
    <m/>
    <m/>
  </r>
  <r>
    <s v="Both"/>
    <x v="11"/>
    <m/>
    <m/>
    <m/>
    <m/>
    <x v="15"/>
    <s v="Group Content [default]"/>
    <m/>
    <s v="Given by Default"/>
    <x v="1"/>
    <m/>
    <m/>
    <m/>
    <m/>
    <m/>
    <m/>
    <m/>
  </r>
  <r>
    <s v="Empire"/>
    <x v="11"/>
    <m/>
    <m/>
    <m/>
    <m/>
    <x v="15"/>
    <s v="Heat"/>
    <s v="Bounty Hunter"/>
    <m/>
    <x v="0"/>
    <s v="na"/>
    <s v="na"/>
    <s v="na"/>
    <s v="na"/>
    <s v="na"/>
    <m/>
    <s v="na"/>
  </r>
  <r>
    <s v="Empire"/>
    <x v="11"/>
    <s v="Starting Planet"/>
    <s v="Friends in Common"/>
    <m/>
    <s v="-484,504"/>
    <x v="15"/>
    <s v="Imperial Agent"/>
    <s v="Agent"/>
    <s v="Base Character type"/>
    <x v="0"/>
    <s v="na"/>
    <s v="na"/>
    <s v="na"/>
    <s v="na"/>
    <s v="na"/>
    <s v="na"/>
    <m/>
  </r>
  <r>
    <s v="Empire"/>
    <x v="11"/>
    <s v="Starting Planet"/>
    <m/>
    <m/>
    <s v="-440,-28"/>
    <x v="15"/>
    <s v="Inquisitor"/>
    <s v="Inquisitor"/>
    <s v="Base Character type"/>
    <x v="0"/>
    <s v="na"/>
    <s v="na"/>
    <s v="na"/>
    <s v="na"/>
    <m/>
    <s v="na"/>
    <s v="na"/>
  </r>
  <r>
    <s v="Both"/>
    <x v="11"/>
    <m/>
    <m/>
    <m/>
    <m/>
    <x v="15"/>
    <s v="Item Modifications"/>
    <m/>
    <s v="Plaque on Stand"/>
    <x v="1"/>
    <m/>
    <m/>
    <m/>
    <m/>
    <m/>
    <m/>
    <m/>
  </r>
  <r>
    <s v="Republic"/>
    <x v="11"/>
    <s v="Starting Planet"/>
    <s v="Wisdom of Elders"/>
    <m/>
    <s v="-365,-363"/>
    <x v="15"/>
    <s v="Jedi Consular"/>
    <s v="Consular"/>
    <s v="Base Character type"/>
    <x v="0"/>
    <s v="na"/>
    <s v="na"/>
    <m/>
    <s v="na"/>
    <s v="na"/>
    <s v="na"/>
    <s v="na"/>
  </r>
  <r>
    <s v="Republic"/>
    <x v="11"/>
    <s v="Starting Planet"/>
    <m/>
    <m/>
    <m/>
    <x v="15"/>
    <s v="Jedi Knight"/>
    <s v="Knight"/>
    <s v="Base Character type"/>
    <x v="0"/>
    <s v="na"/>
    <m/>
    <s v="na"/>
    <s v="na"/>
    <s v="na"/>
    <s v="na"/>
    <s v="na"/>
  </r>
  <r>
    <s v="Both"/>
    <x v="11"/>
    <m/>
    <m/>
    <m/>
    <m/>
    <x v="15"/>
    <s v="Missions [default]"/>
    <m/>
    <s v="Given by Default"/>
    <x v="1"/>
    <m/>
    <m/>
    <m/>
    <m/>
    <m/>
    <m/>
    <m/>
  </r>
  <r>
    <s v="Both"/>
    <x v="11"/>
    <m/>
    <m/>
    <m/>
    <m/>
    <x v="15"/>
    <s v="Other Players [default]"/>
    <m/>
    <s v="Given by Default"/>
    <x v="1"/>
    <m/>
    <m/>
    <m/>
    <m/>
    <m/>
    <m/>
    <m/>
  </r>
  <r>
    <s v="Both"/>
    <x v="11"/>
    <m/>
    <m/>
    <m/>
    <m/>
    <x v="15"/>
    <s v="Phasing and Story Areas [default]"/>
    <m/>
    <s v="Given by Default"/>
    <x v="1"/>
    <m/>
    <m/>
    <m/>
    <m/>
    <m/>
    <m/>
    <m/>
  </r>
  <r>
    <s v="Both"/>
    <x v="11"/>
    <m/>
    <m/>
    <m/>
    <m/>
    <x v="15"/>
    <s v="Resolve"/>
    <m/>
    <s v="Resolve bar,  triggers from PVP"/>
    <x v="1"/>
    <m/>
    <m/>
    <m/>
    <m/>
    <m/>
    <m/>
    <m/>
  </r>
  <r>
    <s v="Empire"/>
    <x v="11"/>
    <s v="Starting Planet"/>
    <m/>
    <m/>
    <m/>
    <x v="15"/>
    <s v="Sith Warrior"/>
    <s v="Warrior"/>
    <s v="Base Character type"/>
    <x v="0"/>
    <s v="na"/>
    <s v="na"/>
    <s v="na"/>
    <m/>
    <s v="na"/>
    <s v="na"/>
    <s v="na"/>
  </r>
  <r>
    <s v="Republic"/>
    <x v="11"/>
    <s v="Starting Planet"/>
    <m/>
    <m/>
    <m/>
    <x v="15"/>
    <s v="Smuggler"/>
    <s v="Smuggler"/>
    <s v="Base Character type"/>
    <x v="1"/>
    <s v="na"/>
    <s v="na"/>
    <s v="na"/>
    <s v="na"/>
    <s v="na"/>
    <s v="na"/>
    <s v="na"/>
  </r>
  <r>
    <s v="Both"/>
    <x v="11"/>
    <m/>
    <m/>
    <m/>
    <m/>
    <x v="15"/>
    <s v="Social Points"/>
    <m/>
    <m/>
    <x v="1"/>
    <m/>
    <m/>
    <m/>
    <m/>
    <m/>
    <m/>
    <m/>
  </r>
  <r>
    <s v="Republic"/>
    <x v="11"/>
    <s v="Starting Planet"/>
    <m/>
    <m/>
    <m/>
    <x v="15"/>
    <s v="Trooper"/>
    <s v="Trooper"/>
    <s v="Base Character type"/>
    <x v="0"/>
    <m/>
    <s v="na"/>
    <s v="na"/>
    <s v="na"/>
    <s v="na"/>
    <s v="na"/>
    <s v="na"/>
  </r>
  <r>
    <s v="Republic"/>
    <x v="11"/>
    <s v="Fleet"/>
    <s v="NA"/>
    <m/>
    <s v="-4707,-4653"/>
    <x v="5"/>
    <s v="Carrick Station"/>
    <m/>
    <s v="Plaque on stand, southern stairs"/>
    <x v="1"/>
    <m/>
    <m/>
    <m/>
    <s v="na"/>
    <s v="na"/>
    <s v="na"/>
    <s v="na"/>
  </r>
  <r>
    <s v="Both"/>
    <x v="11"/>
    <s v="Fleet"/>
    <m/>
    <m/>
    <m/>
    <x v="5"/>
    <s v="Fray Landing Memorial"/>
    <m/>
    <s v="need info…??"/>
    <x v="1"/>
    <m/>
    <m/>
    <m/>
    <m/>
    <m/>
    <m/>
    <m/>
  </r>
  <r>
    <s v="Both"/>
    <x v="11"/>
    <s v="Event"/>
    <s v="Rakghoul"/>
    <m/>
    <m/>
    <x v="5"/>
    <s v="The Rakghoul Tunnels"/>
    <m/>
    <s v="Enter tunnels"/>
    <x v="1"/>
    <m/>
    <m/>
    <m/>
    <m/>
    <m/>
    <m/>
    <m/>
  </r>
  <r>
    <s v="Empire"/>
    <x v="11"/>
    <s v="Fleet"/>
    <s v="NA"/>
    <m/>
    <s v="4707,4653"/>
    <x v="5"/>
    <s v="Vaiken Spacedock"/>
    <m/>
    <s v="Plaque on stand, northern stairs"/>
    <x v="0"/>
    <s v="na"/>
    <s v="na"/>
    <s v="na"/>
    <m/>
    <m/>
    <m/>
    <m/>
  </r>
  <r>
    <s v="Empire"/>
    <x v="11"/>
    <s v="Cartel Bazzar"/>
    <m/>
    <m/>
    <s v="-2340,2681"/>
    <x v="0"/>
    <s v="Appearance Designer"/>
    <m/>
    <s v="Also found on Dromund Kaas"/>
    <x v="0"/>
    <s v="na"/>
    <s v="na"/>
    <s v="na"/>
    <m/>
    <m/>
    <m/>
    <m/>
  </r>
  <r>
    <s v="Republic"/>
    <x v="11"/>
    <s v="Cartel Bazzar"/>
    <m/>
    <m/>
    <s v="-4694,-6730"/>
    <x v="0"/>
    <s v="Appearance Designer"/>
    <m/>
    <m/>
    <x v="1"/>
    <m/>
    <m/>
    <m/>
    <s v="na"/>
    <s v="na"/>
    <s v="na"/>
    <s v="na"/>
  </r>
  <r>
    <s v="Both"/>
    <x v="11"/>
    <s v="Operation"/>
    <s v="Scum &amp; Villainy"/>
    <m/>
    <m/>
    <x v="0"/>
    <s v="Darvannis"/>
    <m/>
    <s v="at start, on table in a tent, near vendor"/>
    <x v="1"/>
    <m/>
    <m/>
    <m/>
    <m/>
    <m/>
    <m/>
    <m/>
  </r>
  <r>
    <s v="Republic"/>
    <x v="11"/>
    <s v="Fleet"/>
    <s v="The Shroud's Gambit"/>
    <m/>
    <m/>
    <x v="0"/>
    <s v="EV2 Macrobinoculars"/>
    <m/>
    <s v="Macrobinoculars multi-part mission"/>
    <x v="1"/>
    <m/>
    <m/>
    <m/>
    <s v="na"/>
    <s v="na"/>
    <s v="na"/>
    <s v="na"/>
  </r>
  <r>
    <s v="Both"/>
    <x v="11"/>
    <s v="Operation"/>
    <s v="Karraga's Palace"/>
    <m/>
    <m/>
    <x v="0"/>
    <s v="Karagga the Hutt"/>
    <m/>
    <s v="defeat boss, any mode"/>
    <x v="1"/>
    <m/>
    <m/>
    <m/>
    <m/>
    <m/>
    <m/>
    <m/>
  </r>
  <r>
    <s v="Both"/>
    <x v="11"/>
    <s v="Event"/>
    <s v="Rakghoul"/>
    <m/>
    <m/>
    <x v="0"/>
    <s v="Rakghoul Propagation"/>
    <m/>
    <s v="Take daily mission on planet"/>
    <x v="1"/>
    <m/>
    <m/>
    <m/>
    <m/>
    <m/>
    <m/>
    <m/>
  </r>
  <r>
    <s v="Republic"/>
    <x v="11"/>
    <s v="on Coruscant"/>
    <s v="Master Gend's Mission"/>
    <m/>
    <m/>
    <x v="0"/>
    <s v="Subterranean Seeker Droids"/>
    <m/>
    <s v="complete 1st Seeker Droid mission"/>
    <x v="1"/>
    <m/>
    <m/>
    <m/>
    <s v="na"/>
    <s v="na"/>
    <s v="na"/>
    <s v="na"/>
  </r>
  <r>
    <s v="Both"/>
    <x v="11"/>
    <s v="Event"/>
    <s v="Rakghoul"/>
    <m/>
    <m/>
    <x v="0"/>
    <s v="The Eyeless"/>
    <m/>
    <s v="Rakghoul Event"/>
    <x v="1"/>
    <m/>
    <m/>
    <m/>
    <m/>
    <m/>
    <m/>
    <m/>
  </r>
  <r>
    <s v="Both"/>
    <x v="11"/>
    <s v="Event"/>
    <s v="Rakghoul"/>
    <m/>
    <s v="-3588,-1605"/>
    <x v="0"/>
    <s v="The Spike"/>
    <m/>
    <s v="Rakghoul Event  Approach the spike"/>
    <x v="1"/>
    <m/>
    <m/>
    <m/>
    <m/>
    <m/>
    <m/>
    <m/>
  </r>
  <r>
    <s v="Empire"/>
    <x v="11"/>
    <s v="NA"/>
    <s v="NA"/>
    <m/>
    <s v="NA"/>
    <x v="1"/>
    <s v="the Emperor’s Wrath"/>
    <s v="Warrior"/>
    <s v="Not a title anymore"/>
    <x v="0"/>
    <s v="na"/>
    <s v="na"/>
    <s v="na"/>
    <s v="na"/>
    <s v="na"/>
    <s v="na"/>
    <s v="na"/>
  </r>
  <r>
    <s v="Both"/>
    <x v="11"/>
    <s v="NA"/>
    <s v="NA"/>
    <m/>
    <s v="NA"/>
    <x v="1"/>
    <s v="Warzone Hero "/>
    <m/>
    <s v="Not a title anymore"/>
    <x v="0"/>
    <s v="na"/>
    <s v="na"/>
    <s v="na"/>
    <s v="na"/>
    <s v="na"/>
    <s v="na"/>
    <s v="na"/>
  </r>
  <r>
    <s v="Republic"/>
    <x v="11"/>
    <s v="GravDragon"/>
    <m/>
    <m/>
    <m/>
    <x v="2"/>
    <s v="GenoHaradan"/>
    <m/>
    <s v="speak to Saresh on Gav Daragon"/>
    <x v="1"/>
    <m/>
    <m/>
    <m/>
    <s v="na"/>
    <s v="na"/>
    <s v="na"/>
    <s v="na"/>
  </r>
  <r>
    <s v="Both"/>
    <x v="11"/>
    <s v="Starfighter Launch Deck"/>
    <s v="n/a"/>
    <m/>
    <s v="-4690,-476"/>
    <x v="2"/>
    <s v="Kuat Drive Yards"/>
    <m/>
    <s v="finish conversation"/>
    <x v="1"/>
    <m/>
    <m/>
    <m/>
    <m/>
    <m/>
    <m/>
    <m/>
  </r>
  <r>
    <s v="Both"/>
    <x v="11"/>
    <m/>
    <m/>
    <m/>
    <m/>
    <x v="2"/>
    <s v="The Galactic Republic"/>
    <m/>
    <s v="Unlock by contacting Customer Support"/>
    <x v="1"/>
    <m/>
    <m/>
    <m/>
    <m/>
    <m/>
    <m/>
    <m/>
  </r>
  <r>
    <s v="Both"/>
    <x v="11"/>
    <m/>
    <m/>
    <m/>
    <m/>
    <x v="2"/>
    <s v="The Sith Empire"/>
    <m/>
    <s v="Unlock by contacting Customer Support"/>
    <x v="1"/>
    <m/>
    <m/>
    <m/>
    <m/>
    <m/>
    <m/>
    <m/>
  </r>
  <r>
    <s v="Both"/>
    <x v="11"/>
    <s v="Event"/>
    <s v="Rakghoul"/>
    <m/>
    <m/>
    <x v="2"/>
    <s v="THORN"/>
    <m/>
    <s v="Listen to news holo"/>
    <x v="1"/>
    <m/>
    <m/>
    <m/>
    <m/>
    <m/>
    <m/>
    <m/>
  </r>
  <r>
    <s v="Empire"/>
    <x v="11"/>
    <s v="Starfighter Launch Deck"/>
    <s v="The Ranken Intiative"/>
    <m/>
    <m/>
    <x v="6"/>
    <s v="Admiral Zasha Ranken"/>
    <m/>
    <s v="Kuat Drive Yard flashpoint"/>
    <x v="0"/>
    <s v="na"/>
    <s v="na"/>
    <s v="na"/>
    <m/>
    <m/>
    <m/>
    <m/>
  </r>
  <r>
    <s v="Republic"/>
    <x v="11"/>
    <s v="Starfighter Launch Deck"/>
    <s v="The Secret War"/>
    <m/>
    <m/>
    <x v="6"/>
    <s v="Ashy"/>
    <m/>
    <s v="Click on NPC before starting FP"/>
    <x v="1"/>
    <m/>
    <m/>
    <m/>
    <s v="na"/>
    <s v="na"/>
    <s v="na"/>
    <s v="na"/>
  </r>
  <r>
    <s v="Empire"/>
    <x v="11"/>
    <s v="Starfighter Launch Deck"/>
    <s v="The Ranken Intiative"/>
    <m/>
    <m/>
    <x v="6"/>
    <s v="Aven Geth"/>
    <m/>
    <s v="Click on NPC before starting FP"/>
    <x v="0"/>
    <s v="na"/>
    <s v="na"/>
    <s v="na"/>
    <m/>
    <m/>
    <m/>
    <m/>
  </r>
  <r>
    <s v="Republic"/>
    <x v="11"/>
    <s v="Starfighter Launch Deck"/>
    <s v="The Secret War"/>
    <m/>
    <m/>
    <x v="6"/>
    <s v="B-3G9"/>
    <m/>
    <s v="Click on NPC before starting FP"/>
    <x v="1"/>
    <m/>
    <m/>
    <m/>
    <s v="na"/>
    <s v="na"/>
    <s v="na"/>
    <s v="na"/>
  </r>
  <r>
    <s v="Empire"/>
    <x v="11"/>
    <s v="Fleet"/>
    <s v="An Invitation from Darth Acina"/>
    <m/>
    <s v="4711,4598"/>
    <x v="6"/>
    <s v="Darth Acina"/>
    <m/>
    <s v="Talk to Droid Z1-3C"/>
    <x v="0"/>
    <s v="na"/>
    <s v="na"/>
    <s v="na"/>
    <m/>
    <m/>
    <m/>
    <m/>
  </r>
  <r>
    <s v="Republic"/>
    <x v="11"/>
    <s v="Starfighter Launch Deck"/>
    <s v="The Secret War"/>
    <m/>
    <s v="-1011,-1164"/>
    <x v="6"/>
    <s v="Fleet Admiral Bey’wan Aygo"/>
    <m/>
    <s v="Kuat Drive Yard flashpoint"/>
    <x v="1"/>
    <m/>
    <m/>
    <m/>
    <s v="na"/>
    <s v="na"/>
    <s v="na"/>
    <s v="na"/>
  </r>
  <r>
    <s v="Republic"/>
    <x v="11"/>
    <s v="Starfighter Launch Deck"/>
    <s v="The Secret War"/>
    <m/>
    <m/>
    <x v="6"/>
    <s v="Kendra Novar"/>
    <m/>
    <s v="Click on NPC before starting FP"/>
    <x v="1"/>
    <m/>
    <m/>
    <m/>
    <s v="na"/>
    <s v="na"/>
    <s v="na"/>
    <s v="na"/>
  </r>
  <r>
    <s v="Empire"/>
    <x v="11"/>
    <s v="Operation"/>
    <s v="Scum &amp; Villainy"/>
    <m/>
    <m/>
    <x v="6"/>
    <s v="Moff Orlec"/>
    <m/>
    <s v="part of the pre-quest &quot;Emergency Dispatch&quot;"/>
    <x v="0"/>
    <s v="na"/>
    <s v="na"/>
    <s v="na"/>
    <m/>
    <m/>
    <m/>
    <m/>
  </r>
  <r>
    <s v="Empire"/>
    <x v="11"/>
    <s v="Starfighter Launch Deck"/>
    <s v="The Ranken Intiative"/>
    <m/>
    <m/>
    <x v="6"/>
    <s v="MZ-12"/>
    <m/>
    <s v="Click on NPC before starting FP"/>
    <x v="0"/>
    <s v="na"/>
    <s v="na"/>
    <s v="na"/>
    <m/>
    <m/>
    <m/>
    <m/>
  </r>
  <r>
    <s v="Republic"/>
    <x v="11"/>
    <m/>
    <m/>
    <m/>
    <m/>
    <x v="6"/>
    <s v="Nok Drayen"/>
    <s v="Smuggler"/>
    <m/>
    <x v="1"/>
    <s v="na"/>
    <s v="na"/>
    <s v="na"/>
    <s v="na"/>
    <s v="na"/>
    <s v="na"/>
    <s v="na"/>
  </r>
  <r>
    <s v="Republic"/>
    <x v="11"/>
    <s v="Starfighter Launch Deck"/>
    <s v="The Secret War"/>
    <m/>
    <m/>
    <x v="6"/>
    <s v="Oro Wogawa"/>
    <m/>
    <s v="Click on NPC before starting FP"/>
    <x v="1"/>
    <m/>
    <m/>
    <m/>
    <s v="na"/>
    <s v="na"/>
    <s v="na"/>
    <s v="na"/>
  </r>
  <r>
    <s v="Empire"/>
    <x v="11"/>
    <s v="Starfighter Launch Deck"/>
    <s v="The Ranken Intiative"/>
    <m/>
    <m/>
    <x v="6"/>
    <s v="Salana Rok"/>
    <m/>
    <s v="Click on NPC before starting FP"/>
    <x v="0"/>
    <s v="na"/>
    <s v="na"/>
    <s v="na"/>
    <m/>
    <m/>
    <m/>
    <m/>
  </r>
  <r>
    <s v="Both"/>
    <x v="11"/>
    <m/>
    <s v="Macrobinoculars"/>
    <m/>
    <m/>
    <x v="6"/>
    <s v="The Shroud"/>
    <m/>
    <s v="finish all Macrobinoculars quests"/>
    <x v="1"/>
    <m/>
    <m/>
    <m/>
    <m/>
    <m/>
    <m/>
    <m/>
  </r>
  <r>
    <s v="Both"/>
    <x v="11"/>
    <s v="Cartel Market"/>
    <m/>
    <m/>
    <m/>
    <x v="6"/>
    <s v="Treek"/>
    <m/>
    <s v="Companion"/>
    <x v="3"/>
    <s v="bug"/>
    <s v="bug"/>
    <s v="bug"/>
    <s v="Bug"/>
    <s v="bug"/>
    <s v="bug"/>
    <s v="Bug"/>
  </r>
  <r>
    <s v="Empire"/>
    <x v="11"/>
    <s v="Starfighter Launch Deck"/>
    <s v="The Ranken Intiative"/>
    <m/>
    <m/>
    <x v="6"/>
    <s v="Writch Hurley"/>
    <m/>
    <s v="Click on NPC before starting FP"/>
    <x v="0"/>
    <s v="na"/>
    <s v="na"/>
    <s v="na"/>
    <m/>
    <m/>
    <m/>
    <m/>
  </r>
  <r>
    <s v="Both"/>
    <x v="11"/>
    <s v="PVP"/>
    <s v="Alderaan Civil War"/>
    <m/>
    <m/>
    <x v="17"/>
    <s v="Alderaan Civil War: Captured an Objective"/>
    <m/>
    <m/>
    <x v="1"/>
    <m/>
    <m/>
    <m/>
    <m/>
    <m/>
    <m/>
    <m/>
  </r>
  <r>
    <s v="Both"/>
    <x v="11"/>
    <s v="PVP"/>
    <s v="Alderaan Civil War"/>
    <m/>
    <m/>
    <x v="17"/>
    <s v="Alderaan Civil War: Defend an Objective"/>
    <m/>
    <m/>
    <x v="1"/>
    <m/>
    <m/>
    <m/>
    <m/>
    <m/>
    <m/>
    <m/>
  </r>
  <r>
    <s v="Both"/>
    <x v="11"/>
    <s v="PVP"/>
    <s v="Alderaan Civil War"/>
    <m/>
    <m/>
    <x v="17"/>
    <s v="Alderaan Civil War: Won a Match"/>
    <m/>
    <m/>
    <x v="1"/>
    <m/>
    <m/>
    <m/>
    <m/>
    <m/>
    <m/>
    <m/>
  </r>
  <r>
    <s v="Both"/>
    <x v="11"/>
    <s v="PVP"/>
    <s v="Ancient Hypergate"/>
    <m/>
    <m/>
    <x v="17"/>
    <s v="Ancient Hypergate: Captured a Gree Energy Orb"/>
    <m/>
    <m/>
    <x v="1"/>
    <m/>
    <m/>
    <m/>
    <m/>
    <m/>
    <m/>
    <m/>
  </r>
  <r>
    <s v="Both"/>
    <x v="11"/>
    <s v="PVP"/>
    <s v="Ancient Hypergate"/>
    <m/>
    <m/>
    <x v="17"/>
    <s v="Ancient Hypergate: Captured a Pylon"/>
    <m/>
    <m/>
    <x v="1"/>
    <m/>
    <m/>
    <m/>
    <m/>
    <m/>
    <m/>
    <m/>
  </r>
  <r>
    <s v="Both"/>
    <x v="11"/>
    <s v="PVP"/>
    <s v="Ancient Hypergate"/>
    <m/>
    <m/>
    <x v="17"/>
    <s v="Ancient Hypergate: Retrieved a Gree Energy Orb"/>
    <m/>
    <m/>
    <x v="1"/>
    <m/>
    <m/>
    <m/>
    <m/>
    <m/>
    <m/>
    <m/>
  </r>
  <r>
    <s v="Both"/>
    <x v="11"/>
    <s v="PVP"/>
    <s v="Ancient Hypergate"/>
    <m/>
    <m/>
    <x v="17"/>
    <s v="Ancient Hypergate: Took Cover from Explosion"/>
    <m/>
    <m/>
    <x v="1"/>
    <m/>
    <m/>
    <m/>
    <m/>
    <m/>
    <m/>
    <m/>
  </r>
  <r>
    <s v="Both"/>
    <x v="11"/>
    <s v="PVP"/>
    <s v="Ancient Hypergate"/>
    <m/>
    <m/>
    <x v="17"/>
    <s v="Ancient Hypergate: Won a Match"/>
    <m/>
    <m/>
    <x v="1"/>
    <m/>
    <m/>
    <m/>
    <m/>
    <m/>
    <m/>
    <m/>
  </r>
  <r>
    <s v="Both"/>
    <x v="11"/>
    <s v="PVP"/>
    <s v="Denova Novare Coast"/>
    <m/>
    <m/>
    <x v="17"/>
    <s v="Denova Novare Coast: Captured an Objective"/>
    <m/>
    <m/>
    <x v="1"/>
    <m/>
    <m/>
    <m/>
    <m/>
    <m/>
    <m/>
    <m/>
  </r>
  <r>
    <s v="Both"/>
    <x v="11"/>
    <s v="PVP"/>
    <s v="Denova Novare Coast"/>
    <m/>
    <m/>
    <x v="17"/>
    <s v="Denova Novare Coast: Defended an Objective"/>
    <m/>
    <m/>
    <x v="1"/>
    <m/>
    <m/>
    <m/>
    <m/>
    <m/>
    <m/>
    <m/>
  </r>
  <r>
    <s v="Both"/>
    <x v="11"/>
    <s v="PVP"/>
    <s v="Denova Novare Coast"/>
    <m/>
    <m/>
    <x v="17"/>
    <s v="Denova Novare Coast: Interrupted a Capture Attempt"/>
    <m/>
    <s v="unobtainable"/>
    <x v="3"/>
    <s v="bug"/>
    <s v="bug"/>
    <s v="bug"/>
    <s v="Bug"/>
    <s v="bug"/>
    <s v="bug"/>
    <s v="Bug"/>
  </r>
  <r>
    <s v="Both"/>
    <x v="11"/>
    <s v="PVP"/>
    <s v="Denova Novare Coast"/>
    <m/>
    <m/>
    <x v="17"/>
    <s v="Denova Novare Coast: Won a Match"/>
    <m/>
    <m/>
    <x v="1"/>
    <m/>
    <m/>
    <m/>
    <m/>
    <m/>
    <m/>
    <m/>
  </r>
  <r>
    <s v="Both"/>
    <x v="11"/>
    <s v="PVP"/>
    <s v="Huttball"/>
    <m/>
    <m/>
    <x v="17"/>
    <s v="Huttball: Caught the Ball"/>
    <m/>
    <m/>
    <x v="1"/>
    <m/>
    <m/>
    <m/>
    <m/>
    <m/>
    <m/>
    <m/>
  </r>
  <r>
    <s v="Both"/>
    <x v="11"/>
    <s v="PVP"/>
    <s v="Huttball"/>
    <m/>
    <m/>
    <x v="17"/>
    <s v="Huttball: Grabbed the Ball"/>
    <m/>
    <m/>
    <x v="1"/>
    <m/>
    <m/>
    <m/>
    <m/>
    <m/>
    <m/>
    <m/>
  </r>
  <r>
    <s v="Both"/>
    <x v="11"/>
    <s v="PVP"/>
    <s v="Huttball"/>
    <m/>
    <m/>
    <x v="17"/>
    <s v="Huttball: Killed the Ball Carrier"/>
    <m/>
    <m/>
    <x v="1"/>
    <m/>
    <m/>
    <m/>
    <m/>
    <m/>
    <m/>
    <m/>
  </r>
  <r>
    <s v="Both"/>
    <x v="11"/>
    <s v="PVP"/>
    <s v="Huttball"/>
    <m/>
    <m/>
    <x v="17"/>
    <s v="Huttball: Scored!"/>
    <m/>
    <m/>
    <x v="1"/>
    <m/>
    <m/>
    <m/>
    <m/>
    <m/>
    <m/>
    <m/>
  </r>
  <r>
    <s v="Both"/>
    <x v="11"/>
    <s v="PVP"/>
    <s v="Huttball"/>
    <m/>
    <m/>
    <x v="17"/>
    <s v="Huttball: Threw the Ball"/>
    <m/>
    <m/>
    <x v="1"/>
    <m/>
    <m/>
    <m/>
    <m/>
    <m/>
    <m/>
    <m/>
  </r>
  <r>
    <s v="Both"/>
    <x v="11"/>
    <s v="PVP"/>
    <s v="Huttball"/>
    <m/>
    <m/>
    <x v="17"/>
    <s v="Huttball: Won a Match"/>
    <m/>
    <m/>
    <x v="1"/>
    <m/>
    <m/>
    <m/>
    <m/>
    <m/>
    <m/>
    <m/>
  </r>
  <r>
    <s v="Both"/>
    <x v="11"/>
    <s v="PVP"/>
    <s v="Ilum"/>
    <m/>
    <m/>
    <x v="17"/>
    <s v="Ilum: Captured an Objective"/>
    <m/>
    <s v="No Longer available"/>
    <x v="0"/>
    <s v="na"/>
    <s v="na"/>
    <s v="na"/>
    <s v="na"/>
    <s v="na"/>
    <s v="na"/>
    <s v="na"/>
  </r>
  <r>
    <s v="Both"/>
    <x v="11"/>
    <s v="PVP"/>
    <s v="Ilum"/>
    <m/>
    <m/>
    <x v="17"/>
    <s v="Ilum: Captured the Zone"/>
    <m/>
    <s v="unobtainable"/>
    <x v="3"/>
    <s v="bug"/>
    <s v="bug"/>
    <s v="bug"/>
    <s v="Bug"/>
    <s v="bug"/>
    <s v="bug"/>
    <s v="Bug"/>
  </r>
  <r>
    <s v="Both"/>
    <x v="11"/>
    <s v="PVP"/>
    <s v="Ilum"/>
    <m/>
    <m/>
    <x v="17"/>
    <s v="Ilum: Killed Someone Using a Turret"/>
    <m/>
    <s v="No Longer available"/>
    <x v="0"/>
    <s v="na"/>
    <s v="na"/>
    <s v="na"/>
    <s v="na"/>
    <s v="na"/>
    <s v="na"/>
    <s v="na"/>
  </r>
  <r>
    <s v="Both"/>
    <x v="11"/>
    <s v="PVP"/>
    <s v="Quesh"/>
    <m/>
    <m/>
    <x v="17"/>
    <s v="Quesh Hutball Pit: used magnetic Grapple"/>
    <m/>
    <m/>
    <x v="1"/>
    <m/>
    <m/>
    <m/>
    <m/>
    <m/>
    <m/>
    <m/>
  </r>
  <r>
    <s v="Both"/>
    <x v="11"/>
    <s v="PVP"/>
    <s v="Tatooine"/>
    <m/>
    <m/>
    <x v="17"/>
    <s v="Tatooine: Killed a Rare Vendor"/>
    <m/>
    <s v="Kill vendor in Outlaws den"/>
    <x v="1"/>
    <m/>
    <m/>
    <m/>
    <m/>
    <m/>
    <m/>
    <m/>
  </r>
  <r>
    <s v="Both"/>
    <x v="11"/>
    <s v="PVP"/>
    <s v="The Voidstar"/>
    <m/>
    <m/>
    <x v="17"/>
    <s v="The Voidstar: Defused a Bomb"/>
    <m/>
    <m/>
    <x v="1"/>
    <m/>
    <m/>
    <m/>
    <m/>
    <m/>
    <m/>
    <m/>
  </r>
  <r>
    <s v="Both"/>
    <x v="11"/>
    <s v="PVP"/>
    <s v="The Voidstar"/>
    <m/>
    <m/>
    <x v="17"/>
    <s v="The Voidstar: Downloaded the Datacore"/>
    <m/>
    <m/>
    <x v="1"/>
    <m/>
    <m/>
    <m/>
    <m/>
    <m/>
    <m/>
    <m/>
  </r>
  <r>
    <s v="Both"/>
    <x v="11"/>
    <s v="PVP"/>
    <s v="The Voidstar"/>
    <m/>
    <m/>
    <x v="17"/>
    <s v="The Voidstar: Planted a Bomb"/>
    <m/>
    <m/>
    <x v="1"/>
    <m/>
    <m/>
    <m/>
    <m/>
    <m/>
    <m/>
    <m/>
  </r>
  <r>
    <s v="Both"/>
    <x v="11"/>
    <s v="PVP"/>
    <s v="The Voidstar"/>
    <m/>
    <m/>
    <x v="17"/>
    <s v="The Voidstar: Won a Match"/>
    <m/>
    <m/>
    <x v="1"/>
    <m/>
    <m/>
    <m/>
    <m/>
    <m/>
    <m/>
    <m/>
  </r>
  <r>
    <s v="Republic"/>
    <x v="11"/>
    <s v="Fleet"/>
    <m/>
    <m/>
    <m/>
    <x v="14"/>
    <s v="The Justice"/>
    <s v="Trooper"/>
    <m/>
    <x v="0"/>
    <m/>
    <s v="na"/>
    <s v="na"/>
    <s v="na"/>
    <s v="na"/>
    <s v="na"/>
    <s v="na"/>
  </r>
  <r>
    <s v="Both"/>
    <x v="11"/>
    <s v="Legacy"/>
    <s v="Reputation"/>
    <m/>
    <s v="n/a"/>
    <x v="4"/>
    <s v="A Special Snowflake"/>
    <m/>
    <s v="Lifeday event 2013: Obain 100 snow covered parcels"/>
    <x v="1"/>
    <m/>
    <m/>
    <m/>
    <m/>
    <m/>
    <m/>
    <m/>
  </r>
  <r>
    <s v="Empire"/>
    <x v="11"/>
    <s v="PVP"/>
    <s v="PVP"/>
    <m/>
    <s v="n/a"/>
    <x v="4"/>
    <s v="All Galaxy - Agent"/>
    <s v="Agent"/>
    <s v="Season 2, only top 3 of class"/>
    <x v="0"/>
    <s v="na"/>
    <s v="na"/>
    <s v="na"/>
    <s v="na"/>
    <s v="na"/>
    <s v="na"/>
    <s v="o"/>
  </r>
  <r>
    <s v="Empire"/>
    <x v="11"/>
    <s v="PVP"/>
    <s v="PVP"/>
    <m/>
    <s v="n/a"/>
    <x v="4"/>
    <s v="All Galaxy - Assassin"/>
    <s v="Inquisitor"/>
    <s v="Season 2, only top 3 of class"/>
    <x v="0"/>
    <s v="na"/>
    <s v="na"/>
    <s v="na"/>
    <s v="na"/>
    <s v="o"/>
    <s v="na"/>
    <s v="na"/>
  </r>
  <r>
    <s v="Republic"/>
    <x v="11"/>
    <s v="PVP"/>
    <s v="PVP"/>
    <m/>
    <s v="n/a"/>
    <x v="4"/>
    <s v="All Galaxy - Commando"/>
    <s v="Trooper"/>
    <s v="Season 2, only top 3 of class"/>
    <x v="0"/>
    <s v="o"/>
    <s v="na"/>
    <s v="na"/>
    <s v="na"/>
    <s v="na"/>
    <s v="na"/>
    <s v="na"/>
  </r>
  <r>
    <s v="Republic"/>
    <x v="11"/>
    <s v="PVP"/>
    <s v="PVP"/>
    <m/>
    <s v="n/a"/>
    <x v="4"/>
    <s v="All Galaxy - Guardian"/>
    <s v="Knight"/>
    <s v="Season 2, only top 3 of class"/>
    <x v="0"/>
    <s v="na"/>
    <s v="o"/>
    <s v="na"/>
    <s v="na"/>
    <s v="na"/>
    <s v="na"/>
    <s v="na"/>
  </r>
  <r>
    <s v="Republic"/>
    <x v="11"/>
    <s v="PVP"/>
    <s v="PVP"/>
    <m/>
    <s v="n/a"/>
    <x v="4"/>
    <s v="All Galaxy - Gunslinger"/>
    <s v="Smuggler"/>
    <s v="Season 2, only top 3 of class"/>
    <x v="4"/>
    <s v="na"/>
    <s v="na"/>
    <s v="na"/>
    <s v="na"/>
    <s v="na"/>
    <s v="na"/>
    <s v="na"/>
  </r>
  <r>
    <s v="Empire"/>
    <x v="11"/>
    <s v="PVP"/>
    <s v="PVP"/>
    <m/>
    <s v="n/a"/>
    <x v="4"/>
    <s v="All Galaxy - Juggernaut"/>
    <s v="Warrior"/>
    <s v="Season 2, only top 3 of class"/>
    <x v="0"/>
    <s v="na"/>
    <s v="na"/>
    <s v="na"/>
    <s v="o"/>
    <s v="na"/>
    <s v="na"/>
    <s v="na"/>
  </r>
  <r>
    <s v="Empire"/>
    <x v="11"/>
    <s v="PVP"/>
    <s v="PVP"/>
    <m/>
    <s v="n/a"/>
    <x v="4"/>
    <s v="All Galaxy - Marauder"/>
    <s v="Warrior"/>
    <s v="Season 2, only top 3 of class"/>
    <x v="0"/>
    <s v="na"/>
    <s v="na"/>
    <s v="na"/>
    <s v="o"/>
    <s v="na"/>
    <s v="na"/>
    <s v="na"/>
  </r>
  <r>
    <s v="Empire"/>
    <x v="11"/>
    <s v="PVP"/>
    <s v="PVP"/>
    <m/>
    <s v="n/a"/>
    <x v="4"/>
    <s v="All Galaxy - Mercenary"/>
    <s v="Bounty Hunter"/>
    <s v="Season 2, only top 3 of class"/>
    <x v="0"/>
    <s v="na"/>
    <s v="na"/>
    <s v="na"/>
    <s v="na"/>
    <s v="na"/>
    <s v="o"/>
    <s v="na"/>
  </r>
  <r>
    <s v="Empire"/>
    <x v="11"/>
    <s v="PVP"/>
    <s v="PVP"/>
    <m/>
    <s v="n/a"/>
    <x v="4"/>
    <s v="All Galaxy - Power Tech"/>
    <s v="Bounty Hunter"/>
    <s v="Season 2, only top 3 of class"/>
    <x v="0"/>
    <s v="na"/>
    <s v="na"/>
    <s v="na"/>
    <s v="na"/>
    <s v="na"/>
    <s v="o"/>
    <s v="na"/>
  </r>
  <r>
    <s v="Republic"/>
    <x v="11"/>
    <s v="PVP"/>
    <s v="PVP"/>
    <m/>
    <s v="n/a"/>
    <x v="4"/>
    <s v="All Galaxy - Sage"/>
    <s v="Consular"/>
    <s v="Season 2, only top 3 of class"/>
    <x v="0"/>
    <s v="na"/>
    <s v="na"/>
    <s v="o"/>
    <s v="na"/>
    <s v="na"/>
    <s v="na"/>
    <s v="na"/>
  </r>
  <r>
    <s v="Empire"/>
    <x v="11"/>
    <s v="PVP"/>
    <s v="PVP"/>
    <m/>
    <s v="n/a"/>
    <x v="4"/>
    <s v="All Galaxy - Scorcer"/>
    <s v="Inquisitor"/>
    <s v="Season 2, only top 3 of class"/>
    <x v="0"/>
    <s v="na"/>
    <s v="na"/>
    <s v="na"/>
    <s v="na"/>
    <s v="o"/>
    <s v="na"/>
    <s v="na"/>
  </r>
  <r>
    <s v="Republic"/>
    <x v="11"/>
    <s v="PVP"/>
    <s v="PVP"/>
    <m/>
    <s v="n/a"/>
    <x v="4"/>
    <s v="All Galaxy - Scoundrel"/>
    <s v="Smuggler"/>
    <s v="Season 2, only top 3 of class"/>
    <x v="4"/>
    <s v="na"/>
    <s v="na"/>
    <s v="na"/>
    <s v="na"/>
    <s v="na"/>
    <s v="na"/>
    <s v="na"/>
  </r>
  <r>
    <s v="Republic"/>
    <x v="11"/>
    <s v="PVP"/>
    <s v="PVP"/>
    <m/>
    <s v="n/a"/>
    <x v="4"/>
    <s v="All Galaxy - Sentinal"/>
    <s v="Knight"/>
    <s v="Season 2, only top 3 of class"/>
    <x v="0"/>
    <s v="na"/>
    <s v="o"/>
    <s v="na"/>
    <s v="na"/>
    <s v="na"/>
    <s v="na"/>
    <s v="na"/>
  </r>
  <r>
    <s v="Republic"/>
    <x v="11"/>
    <s v="PVP"/>
    <s v="PVP"/>
    <m/>
    <s v="n/a"/>
    <x v="4"/>
    <s v="All Galaxy - Shadow"/>
    <s v="Consular"/>
    <s v="Season 2, only top 3 of class"/>
    <x v="0"/>
    <s v="na"/>
    <s v="na"/>
    <s v="o"/>
    <s v="na"/>
    <s v="na"/>
    <s v="na"/>
    <s v="na"/>
  </r>
  <r>
    <s v="Empire"/>
    <x v="11"/>
    <s v="PVP"/>
    <s v="PVP"/>
    <m/>
    <s v="n/a"/>
    <x v="4"/>
    <s v="All Galaxy - Sniper"/>
    <s v="Agent"/>
    <s v="Season 2, only top 3 of class"/>
    <x v="0"/>
    <s v="na"/>
    <s v="na"/>
    <s v="na"/>
    <s v="na"/>
    <s v="na"/>
    <s v="na"/>
    <s v="o"/>
  </r>
  <r>
    <s v="Republic"/>
    <x v="11"/>
    <s v="PVP"/>
    <s v="PVP"/>
    <m/>
    <s v="n/a"/>
    <x v="4"/>
    <s v="All Galaxy - Vanguard"/>
    <s v="Trooper"/>
    <s v="Season 2, only top 3 of class"/>
    <x v="0"/>
    <s v="o"/>
    <s v="na"/>
    <s v="na"/>
    <s v="na"/>
    <s v="na"/>
    <s v="na"/>
    <s v="na"/>
  </r>
  <r>
    <s v="Both"/>
    <x v="11"/>
    <s v="Cartel Market"/>
    <m/>
    <m/>
    <s v="n/a"/>
    <x v="4"/>
    <s v="Archon"/>
    <m/>
    <s v="Archon’s Contraband Pack"/>
    <x v="1"/>
    <m/>
    <m/>
    <m/>
    <m/>
    <m/>
    <m/>
    <m/>
  </r>
  <r>
    <s v="Both"/>
    <x v="11"/>
    <s v="Legacy"/>
    <s v="Reputation"/>
    <m/>
    <s v="n/a"/>
    <x v="4"/>
    <s v="Armed and Dangerous"/>
    <m/>
    <s v="Bounty Supply Company – Legend"/>
    <x v="1"/>
    <m/>
    <m/>
    <m/>
    <m/>
    <m/>
    <m/>
    <m/>
  </r>
  <r>
    <s v="Both"/>
    <x v="11"/>
    <s v="PVP"/>
    <s v="PVP"/>
    <m/>
    <s v="n/a"/>
    <x v="4"/>
    <s v="Battlemaster"/>
    <m/>
    <s v="Valor 60"/>
    <x v="1"/>
    <m/>
    <m/>
    <m/>
    <m/>
    <m/>
    <m/>
    <m/>
  </r>
  <r>
    <s v="Both"/>
    <x v="11"/>
    <s v="Legacy"/>
    <s v="Reputation"/>
    <m/>
    <s v="n/a"/>
    <x v="4"/>
    <s v="Benefactor"/>
    <m/>
    <s v="Legacy lvl 10"/>
    <x v="1"/>
    <m/>
    <m/>
    <m/>
    <m/>
    <m/>
    <m/>
    <m/>
  </r>
  <r>
    <s v="Both"/>
    <x v="11"/>
    <s v="Beta Only"/>
    <m/>
    <m/>
    <s v="n/a"/>
    <x v="4"/>
    <s v="Benevolent"/>
    <m/>
    <s v="Light IV"/>
    <x v="4"/>
    <s v="o"/>
    <s v="o"/>
    <s v="o"/>
    <s v="o"/>
    <s v="o"/>
    <s v="o"/>
    <s v="o"/>
  </r>
  <r>
    <s v="Both"/>
    <x v="11"/>
    <m/>
    <m/>
    <m/>
    <s v="n/a"/>
    <x v="4"/>
    <s v="Big Game Hunter"/>
    <m/>
    <s v="Defeated all heroic world bosses on all planets through Cht 3."/>
    <x v="1"/>
    <m/>
    <m/>
    <m/>
    <m/>
    <m/>
    <m/>
    <m/>
  </r>
  <r>
    <s v="Both"/>
    <x v="11"/>
    <s v="Social"/>
    <s v="n/a"/>
    <m/>
    <s v="n/a"/>
    <x v="4"/>
    <s v="Big Time"/>
    <m/>
    <s v="Social X"/>
    <x v="1"/>
    <m/>
    <m/>
    <m/>
    <m/>
    <m/>
    <m/>
    <m/>
  </r>
  <r>
    <s v="Both"/>
    <x v="11"/>
    <m/>
    <m/>
    <m/>
    <s v="n/a"/>
    <x v="4"/>
    <s v="Blockade Runner"/>
    <m/>
    <m/>
    <x v="1"/>
    <m/>
    <m/>
    <m/>
    <m/>
    <m/>
    <m/>
    <m/>
  </r>
  <r>
    <s v="Both"/>
    <x v="11"/>
    <s v="Cartel Market"/>
    <m/>
    <m/>
    <s v="n/a"/>
    <x v="4"/>
    <s v="Bounty Collector"/>
    <m/>
    <s v="Bounty Packs"/>
    <x v="1"/>
    <m/>
    <m/>
    <m/>
    <m/>
    <m/>
    <m/>
    <m/>
  </r>
  <r>
    <s v="Republic"/>
    <x v="11"/>
    <m/>
    <m/>
    <m/>
    <s v="n/a"/>
    <x v="4"/>
    <s v="Butcher’s Bane"/>
    <s v="Smuggler"/>
    <s v="kill Rogan the Butcher in ACT III"/>
    <x v="1"/>
    <s v="na"/>
    <s v="na"/>
    <s v="na"/>
    <s v="na"/>
    <s v="na"/>
    <s v="na"/>
    <s v="na"/>
  </r>
  <r>
    <s v="Both"/>
    <x v="11"/>
    <s v="Event"/>
    <s v="Grand Acquisitions Race"/>
    <m/>
    <s v="n/a"/>
    <x v="4"/>
    <s v="Capable Sentient"/>
    <m/>
    <s v="2012 Grand Acquisitions Race siding with the Chevins"/>
    <x v="1"/>
    <m/>
    <m/>
    <m/>
    <m/>
    <m/>
    <m/>
    <m/>
  </r>
  <r>
    <s v="Republic"/>
    <x v="11"/>
    <m/>
    <s v="Return to Duty"/>
    <m/>
    <s v="n/a"/>
    <x v="4"/>
    <s v="Captain"/>
    <m/>
    <s v="end of ACT I, you must do Return to Duty"/>
    <x v="1"/>
    <m/>
    <m/>
    <m/>
    <s v="na"/>
    <s v="na"/>
    <s v="na"/>
    <s v="na"/>
  </r>
  <r>
    <s v="Both"/>
    <x v="11"/>
    <m/>
    <m/>
    <m/>
    <s v="n/a"/>
    <x v="4"/>
    <s v="Cartel Collector"/>
    <m/>
    <m/>
    <x v="1"/>
    <m/>
    <m/>
    <m/>
    <m/>
    <m/>
    <m/>
    <m/>
  </r>
  <r>
    <s v="Both"/>
    <x v="11"/>
    <s v="PVP"/>
    <s v="PVP"/>
    <m/>
    <s v="n/a"/>
    <x v="4"/>
    <s v="Centurion"/>
    <m/>
    <s v="Valor 40"/>
    <x v="1"/>
    <m/>
    <m/>
    <m/>
    <m/>
    <m/>
    <m/>
    <m/>
  </r>
  <r>
    <s v="Both"/>
    <x v="11"/>
    <s v="PVP"/>
    <s v="PVP"/>
    <m/>
    <s v="n/a"/>
    <x v="4"/>
    <s v="Champion"/>
    <m/>
    <s v="Valor 50"/>
    <x v="1"/>
    <m/>
    <m/>
    <m/>
    <m/>
    <m/>
    <m/>
    <m/>
  </r>
  <r>
    <s v="Both"/>
    <x v="11"/>
    <m/>
    <m/>
    <m/>
    <s v="n/a"/>
    <x v="4"/>
    <s v="Chapter 1: “Class”"/>
    <m/>
    <s v="Complete ch 1 for each “class”, 8"/>
    <x v="1"/>
    <m/>
    <m/>
    <m/>
    <m/>
    <m/>
    <m/>
    <m/>
  </r>
  <r>
    <s v="Both"/>
    <x v="11"/>
    <m/>
    <m/>
    <m/>
    <s v="n/a"/>
    <x v="4"/>
    <s v="Chapter 2: “Class”"/>
    <m/>
    <s v="Complete ch 2 for each “class”, 8"/>
    <x v="1"/>
    <m/>
    <m/>
    <m/>
    <m/>
    <m/>
    <m/>
    <m/>
  </r>
  <r>
    <s v="Both"/>
    <x v="11"/>
    <m/>
    <m/>
    <m/>
    <s v="n/a"/>
    <x v="4"/>
    <s v="Chapter 3: “Class”"/>
    <m/>
    <s v="Complete ch 3 for each “class”, 8"/>
    <x v="1"/>
    <m/>
    <m/>
    <m/>
    <m/>
    <m/>
    <m/>
    <m/>
  </r>
  <r>
    <s v="Both"/>
    <x v="11"/>
    <s v="Beta Only"/>
    <m/>
    <m/>
    <s v="n/a"/>
    <x v="4"/>
    <s v="Charismatic"/>
    <m/>
    <s v="Social VII"/>
    <x v="4"/>
    <s v="o"/>
    <s v="o"/>
    <s v="o"/>
    <s v="o"/>
    <s v="o"/>
    <s v="o"/>
    <s v="o"/>
  </r>
  <r>
    <s v="Both"/>
    <x v="11"/>
    <s v="Beta Only"/>
    <s v="Beta Social"/>
    <m/>
    <s v="n/a"/>
    <x v="4"/>
    <s v="Chatterbox"/>
    <m/>
    <m/>
    <x v="4"/>
    <s v="o"/>
    <s v="o"/>
    <s v="o"/>
    <s v="o"/>
    <s v="o"/>
    <s v="o"/>
    <s v="o"/>
  </r>
  <r>
    <s v="Both"/>
    <x v="11"/>
    <s v="Event"/>
    <s v="Relics of the Gree"/>
    <m/>
    <s v="n/a"/>
    <x v="4"/>
    <s v="Combat Specimen"/>
    <m/>
    <s v="3 bosses of Gree event"/>
    <x v="1"/>
    <m/>
    <m/>
    <m/>
    <m/>
    <m/>
    <m/>
    <m/>
  </r>
  <r>
    <s v="Both"/>
    <x v="11"/>
    <s v="PVP"/>
    <s v="PVP"/>
    <m/>
    <s v="n/a"/>
    <x v="4"/>
    <s v="Conqueror"/>
    <m/>
    <s v="Valor 80"/>
    <x v="1"/>
    <m/>
    <m/>
    <m/>
    <m/>
    <m/>
    <m/>
    <m/>
  </r>
  <r>
    <s v="Both"/>
    <x v="11"/>
    <s v="Operation"/>
    <s v="Dread Fortress"/>
    <m/>
    <s v="n/a"/>
    <x v="4"/>
    <s v="Conqueror of the Dread Fortress"/>
    <m/>
    <s v="Killing Dread Master Brontes in Nim Dread Fortress"/>
    <x v="1"/>
    <m/>
    <m/>
    <m/>
    <m/>
    <m/>
    <m/>
    <m/>
  </r>
  <r>
    <s v="Both"/>
    <x v="11"/>
    <s v="Event"/>
    <s v="Rakghoul"/>
    <m/>
    <s v="n/a"/>
    <x v="4"/>
    <s v="Containment Officer"/>
    <m/>
    <s v="completing all 9 codex Rakghoul event April 2012"/>
    <x v="1"/>
    <m/>
    <m/>
    <m/>
    <m/>
    <m/>
    <m/>
    <m/>
  </r>
  <r>
    <s v="Both"/>
    <x v="11"/>
    <s v="Cartel Market"/>
    <m/>
    <m/>
    <s v="n/a"/>
    <x v="4"/>
    <s v="Contraband Collector"/>
    <m/>
    <s v="Regulator/Enforcer’s Contraband pack"/>
    <x v="1"/>
    <m/>
    <m/>
    <m/>
    <m/>
    <m/>
    <m/>
    <m/>
  </r>
  <r>
    <s v="Both"/>
    <x v="11"/>
    <s v="Legacy"/>
    <s v="Reputation"/>
    <m/>
    <s v="n/a"/>
    <x v="4"/>
    <s v="Contraband Connoisseur"/>
    <m/>
    <s v="Contrabrand Resale Corp – Legend"/>
    <x v="1"/>
    <m/>
    <m/>
    <m/>
    <m/>
    <m/>
    <m/>
    <m/>
  </r>
  <r>
    <s v="Both"/>
    <x v="11"/>
    <s v="Cartel Market"/>
    <m/>
    <m/>
    <s v="n/a"/>
    <x v="4"/>
    <s v="Contractor"/>
    <m/>
    <m/>
    <x v="1"/>
    <m/>
    <m/>
    <m/>
    <m/>
    <m/>
    <m/>
    <m/>
  </r>
  <r>
    <s v="Both"/>
    <x v="11"/>
    <s v="Beta Only"/>
    <m/>
    <m/>
    <s v="n/a"/>
    <x v="4"/>
    <s v="Coordinator"/>
    <m/>
    <s v="Social III"/>
    <x v="4"/>
    <s v="o"/>
    <s v="o"/>
    <s v="o"/>
    <s v="o"/>
    <s v="o"/>
    <s v="o"/>
    <s v="o"/>
  </r>
  <r>
    <s v="Both"/>
    <x v="11"/>
    <m/>
    <m/>
    <m/>
    <s v="n/a"/>
    <x v="4"/>
    <s v="Crime Lord"/>
    <m/>
    <m/>
    <x v="1"/>
    <m/>
    <m/>
    <m/>
    <m/>
    <m/>
    <m/>
    <m/>
  </r>
  <r>
    <s v="Both"/>
    <x v="11"/>
    <s v="Legacy"/>
    <s v="Reputation"/>
    <m/>
    <s v="n/a"/>
    <x v="4"/>
    <s v="Czerka Investigator"/>
    <m/>
    <s v="Ordnance Acquisition Corps/The Adjudicators – Friend"/>
    <x v="1"/>
    <m/>
    <m/>
    <m/>
    <m/>
    <m/>
    <m/>
    <m/>
  </r>
  <r>
    <s v="Both"/>
    <x v="11"/>
    <m/>
    <m/>
    <m/>
    <s v="n/a"/>
    <x v="4"/>
    <s v="Datacron Master"/>
    <m/>
    <s v="Completed all of the datacrons"/>
    <x v="1"/>
    <m/>
    <m/>
    <m/>
    <m/>
    <m/>
    <m/>
    <m/>
  </r>
  <r>
    <s v="Both"/>
    <x v="11"/>
    <s v="PVP"/>
    <s v="PVP"/>
    <m/>
    <s v="n/a"/>
    <x v="4"/>
    <s v="Deadly Contender"/>
    <m/>
    <s v="Participated in at least one ranked warzone in the pre-season"/>
    <x v="1"/>
    <m/>
    <m/>
    <m/>
    <m/>
    <m/>
    <m/>
    <m/>
  </r>
  <r>
    <s v="Both"/>
    <x v="11"/>
    <s v="Legacy"/>
    <s v="Reputation"/>
    <m/>
    <s v="n/a"/>
    <x v="4"/>
    <s v="Death Mark in Seven Systems"/>
    <m/>
    <s v="Bounty Broker Association – Unlock all Kingpin contracts"/>
    <x v="1"/>
    <m/>
    <m/>
    <m/>
    <m/>
    <m/>
    <m/>
    <m/>
  </r>
  <r>
    <s v="Both"/>
    <x v="11"/>
    <s v="Legacy"/>
    <s v="Reputation"/>
    <m/>
    <s v="n/a"/>
    <x v="4"/>
    <s v="Dedicated"/>
    <m/>
    <s v="Legacy lvl 20"/>
    <x v="1"/>
    <m/>
    <m/>
    <m/>
    <m/>
    <m/>
    <m/>
    <m/>
  </r>
  <r>
    <s v="Republic"/>
    <x v="11"/>
    <s v="Legacy"/>
    <s v="Reputation"/>
    <m/>
    <s v="n/a"/>
    <x v="4"/>
    <s v="Defender of Kuat*"/>
    <m/>
    <s v="Republic First Fleet – Friend"/>
    <x v="1"/>
    <m/>
    <m/>
    <m/>
    <s v="na"/>
    <s v="na"/>
    <s v="na"/>
    <s v="na"/>
  </r>
  <r>
    <s v="Both"/>
    <x v="11"/>
    <s v="Social"/>
    <s v="n/a"/>
    <m/>
    <s v="n/a"/>
    <x v="4"/>
    <s v="Destructive"/>
    <m/>
    <s v="Dark III alignment"/>
    <x v="1"/>
    <m/>
    <m/>
    <m/>
    <m/>
    <m/>
    <m/>
    <m/>
  </r>
  <r>
    <s v="Both"/>
    <x v="11"/>
    <s v="Legacy"/>
    <s v="Reputation"/>
    <m/>
    <s v="n/a"/>
    <x v="4"/>
    <s v="Discerning Customer"/>
    <m/>
    <s v="Contrabrand Resale Corp – Friend"/>
    <x v="1"/>
    <m/>
    <m/>
    <m/>
    <m/>
    <m/>
    <m/>
    <m/>
  </r>
  <r>
    <s v="Both"/>
    <x v="11"/>
    <s v="Operation"/>
    <s v="Dread Palace"/>
    <m/>
    <s v="n/a"/>
    <x v="4"/>
    <s v="Disposer of the Dread Masters"/>
    <m/>
    <s v="DP in NiM mode"/>
    <x v="1"/>
    <m/>
    <m/>
    <m/>
    <m/>
    <m/>
    <m/>
    <m/>
  </r>
  <r>
    <s v="Both"/>
    <x v="11"/>
    <s v="Cartel Market"/>
    <m/>
    <m/>
    <s v="n/a"/>
    <x v="4"/>
    <s v="Dogfighter"/>
    <m/>
    <s v="Dogfighter’s Starfighter Packs"/>
    <x v="1"/>
    <m/>
    <m/>
    <m/>
    <m/>
    <m/>
    <m/>
    <m/>
  </r>
  <r>
    <s v="Both"/>
    <x v="11"/>
    <s v="Operation"/>
    <s v="Scum &amp; Villainy"/>
    <m/>
    <s v="n/a"/>
    <x v="4"/>
    <s v="Dragonslayer"/>
    <m/>
    <s v="Clear Nightmare S&amp;V in under 2 hrs."/>
    <x v="1"/>
    <m/>
    <m/>
    <m/>
    <m/>
    <m/>
    <m/>
    <m/>
  </r>
  <r>
    <s v="Both"/>
    <x v="11"/>
    <s v="Legacy"/>
    <s v="Reputation"/>
    <m/>
    <s v="n/a"/>
    <x v="4"/>
    <s v="Dread Executioner*"/>
    <m/>
    <s v="Dread Executioners – Legend"/>
    <x v="1"/>
    <m/>
    <m/>
    <m/>
    <m/>
    <m/>
    <m/>
    <m/>
  </r>
  <r>
    <s v="Both"/>
    <x v="11"/>
    <s v="Operation"/>
    <s v="Dread Palace"/>
    <m/>
    <s v="n/a"/>
    <x v="4"/>
    <s v="Dread Master"/>
    <m/>
    <s v="Clear NiM Dread Palace under 1 hr"/>
    <x v="1"/>
    <m/>
    <m/>
    <m/>
    <m/>
    <m/>
    <m/>
    <m/>
  </r>
  <r>
    <s v="Both"/>
    <x v="11"/>
    <s v="Operation"/>
    <s v="Terror from Beyond"/>
    <m/>
    <s v="n/a"/>
    <x v="4"/>
    <s v="Dread Slayer"/>
    <m/>
    <s v="Defeat the Dreadful Entity in Terror from Beyond, a secret boss only accessible to raids that have defeated Dreadtooth on 10 stacks"/>
    <x v="1"/>
    <m/>
    <m/>
    <m/>
    <m/>
    <m/>
    <m/>
    <m/>
  </r>
  <r>
    <s v="Both"/>
    <x v="11"/>
    <s v="Legacy"/>
    <s v="Reputation"/>
    <m/>
    <s v="n/a"/>
    <x v="4"/>
    <s v="Dread War Veteran*"/>
    <m/>
    <s v="Strike Team Oricon – Legend"/>
    <x v="1"/>
    <m/>
    <m/>
    <m/>
    <m/>
    <m/>
    <m/>
    <m/>
  </r>
  <r>
    <s v="Empire"/>
    <x v="11"/>
    <s v="Legacy"/>
    <s v="Reputation"/>
    <m/>
    <s v="n/a"/>
    <x v="4"/>
    <s v="Drive Yards Demolisher*"/>
    <m/>
    <s v="Imperial Forward Command – Friend"/>
    <x v="0"/>
    <s v="na"/>
    <s v="na"/>
    <s v="na"/>
    <s v="o"/>
    <m/>
    <m/>
    <m/>
  </r>
  <r>
    <s v="Both"/>
    <x v="11"/>
    <s v="Operation"/>
    <s v="Dreadtooth"/>
    <m/>
    <s v="n/a"/>
    <x v="4"/>
    <s v="Drouk Hunter"/>
    <m/>
    <s v="Defeating Dreadtooth in Section X (&lt;10  stacks)"/>
    <x v="1"/>
    <m/>
    <m/>
    <m/>
    <m/>
    <m/>
    <m/>
    <m/>
  </r>
  <r>
    <s v="Both"/>
    <x v="11"/>
    <s v="PVP"/>
    <s v="PVP"/>
    <m/>
    <s v="n/a"/>
    <x v="4"/>
    <s v="Duelist"/>
    <m/>
    <s v="Valor 20"/>
    <x v="1"/>
    <m/>
    <m/>
    <m/>
    <m/>
    <m/>
    <m/>
    <m/>
  </r>
  <r>
    <s v="Both"/>
    <x v="11"/>
    <s v="PVP"/>
    <s v="PVP"/>
    <m/>
    <s v="n/a"/>
    <x v="4"/>
    <s v="Elite Warlord"/>
    <m/>
    <s v="Valor 100"/>
    <x v="1"/>
    <m/>
    <m/>
    <m/>
    <m/>
    <m/>
    <m/>
    <m/>
  </r>
  <r>
    <s v="Both"/>
    <x v="11"/>
    <s v="Cartel Market"/>
    <m/>
    <m/>
    <s v="n/a"/>
    <x v="4"/>
    <s v="Enforcer"/>
    <m/>
    <s v="Enforcer’s Contraband pack"/>
    <x v="1"/>
    <m/>
    <m/>
    <m/>
    <m/>
    <m/>
    <m/>
    <m/>
  </r>
  <r>
    <s v="Both"/>
    <x v="11"/>
    <s v="Operation"/>
    <s v="Dread Palace"/>
    <m/>
    <s v="n/a"/>
    <x v="4"/>
    <s v="Epic Hero"/>
    <m/>
    <s v="Completing [OPS] The Palace of Fear"/>
    <x v="1"/>
    <m/>
    <m/>
    <m/>
    <m/>
    <m/>
    <m/>
    <m/>
  </r>
  <r>
    <s v="Both"/>
    <x v="11"/>
    <s v="Beta Only"/>
    <m/>
    <m/>
    <s v="n/a"/>
    <x v="4"/>
    <s v="Extrovert"/>
    <m/>
    <s v="Social VI"/>
    <x v="4"/>
    <s v="o"/>
    <s v="o"/>
    <s v="o"/>
    <s v="o"/>
    <s v="o"/>
    <s v="o"/>
    <s v="o"/>
  </r>
  <r>
    <s v="Both"/>
    <x v="11"/>
    <s v="PVP"/>
    <s v="PVP"/>
    <m/>
    <s v="n/a"/>
    <x v="4"/>
    <s v="Famoulsy Furious"/>
    <m/>
    <s v="Season 3 Top 96"/>
    <x v="1"/>
    <m/>
    <m/>
    <m/>
    <m/>
    <m/>
    <m/>
    <m/>
  </r>
  <r>
    <s v="Both"/>
    <x v="11"/>
    <s v="PVP"/>
    <s v="PVP"/>
    <m/>
    <s v="n/a"/>
    <x v="4"/>
    <s v="Fantastically Furious"/>
    <m/>
    <s v="Season 3 PvP 1650+ rating"/>
    <x v="1"/>
    <m/>
    <m/>
    <m/>
    <m/>
    <m/>
    <m/>
    <m/>
  </r>
  <r>
    <s v="Both"/>
    <x v="11"/>
    <s v="Legacy"/>
    <s v="Reputation"/>
    <m/>
    <s v="n/a"/>
    <x v="4"/>
    <s v="First Responder"/>
    <m/>
    <s v="THORN – Newcomer"/>
    <x v="1"/>
    <m/>
    <m/>
    <m/>
    <m/>
    <m/>
    <m/>
    <m/>
  </r>
  <r>
    <s v="Both"/>
    <x v="11"/>
    <s v="Legacy"/>
    <s v="Reputation"/>
    <m/>
    <s v="n/a"/>
    <x v="4"/>
    <s v="Fixer"/>
    <m/>
    <s v="Interplanetary Component Exchange – Legend"/>
    <x v="1"/>
    <m/>
    <m/>
    <m/>
    <m/>
    <m/>
    <m/>
    <m/>
  </r>
  <r>
    <s v="Both"/>
    <x v="11"/>
    <s v="Legacy"/>
    <s v="Reputation"/>
    <m/>
    <s v="n/a"/>
    <x v="4"/>
    <s v="For Hire"/>
    <m/>
    <s v="Bounty Broker Association – Friend"/>
    <x v="1"/>
    <m/>
    <m/>
    <m/>
    <m/>
    <m/>
    <m/>
    <m/>
  </r>
  <r>
    <s v="Both"/>
    <x v="11"/>
    <s v="Seniority"/>
    <m/>
    <m/>
    <s v="n/a"/>
    <x v="4"/>
    <s v="Founder"/>
    <m/>
    <s v="Awarded to active subscribers by 3/19/2012. No longer available."/>
    <x v="1"/>
    <m/>
    <m/>
    <m/>
    <m/>
    <m/>
    <m/>
    <m/>
  </r>
  <r>
    <s v="Both"/>
    <x v="11"/>
    <s v="Cartel Market"/>
    <m/>
    <m/>
    <s v="n/a"/>
    <x v="4"/>
    <s v="Freelancer"/>
    <m/>
    <s v="Freelancer’s Bounty Packs"/>
    <x v="1"/>
    <m/>
    <m/>
    <m/>
    <m/>
    <m/>
    <m/>
    <m/>
  </r>
  <r>
    <s v="Both"/>
    <x v="11"/>
    <s v="Beta Only"/>
    <m/>
    <m/>
    <s v="n/a"/>
    <x v="4"/>
    <s v="Friendly"/>
    <m/>
    <s v="Social I"/>
    <x v="4"/>
    <s v="o"/>
    <s v="o"/>
    <s v="o"/>
    <s v="o"/>
    <s v="o"/>
    <s v="o"/>
    <s v="o"/>
  </r>
  <r>
    <s v="Both"/>
    <x v="11"/>
    <s v="Operation"/>
    <s v="Terror from Beyond"/>
    <m/>
    <s v="n/a"/>
    <x v="4"/>
    <s v="From Beyond"/>
    <m/>
    <s v="Clear Nightmare TFB in under 2 hrs"/>
    <x v="1"/>
    <m/>
    <m/>
    <m/>
    <m/>
    <m/>
    <m/>
    <m/>
  </r>
  <r>
    <s v="Both"/>
    <x v="11"/>
    <s v="Cartel Market"/>
    <m/>
    <m/>
    <s v="n/a"/>
    <x v="4"/>
    <s v="Galactic Ace"/>
    <m/>
    <s v="Galactic Ace’s Starfighter Packs"/>
    <x v="1"/>
    <m/>
    <m/>
    <m/>
    <m/>
    <m/>
    <m/>
    <m/>
  </r>
  <r>
    <s v="Republic"/>
    <x v="11"/>
    <m/>
    <s v="Macrobinoculars"/>
    <m/>
    <s v="n/a"/>
    <x v="4"/>
    <s v="Galactic City Savior"/>
    <m/>
    <s v="completing the Macrobinoculars quest line"/>
    <x v="1"/>
    <m/>
    <m/>
    <m/>
    <s v="na"/>
    <s v="na"/>
    <s v="na"/>
    <s v="na"/>
  </r>
  <r>
    <s v="Both"/>
    <x v="11"/>
    <m/>
    <m/>
    <m/>
    <s v="n/a"/>
    <x v="4"/>
    <s v="Galactic Explorer"/>
    <m/>
    <s v="Completed all of the explorations"/>
    <x v="1"/>
    <m/>
    <m/>
    <m/>
    <m/>
    <m/>
    <m/>
    <m/>
  </r>
  <r>
    <s v="Both"/>
    <x v="11"/>
    <m/>
    <m/>
    <m/>
    <s v="n/a"/>
    <x v="4"/>
    <s v="Galactic Hero"/>
    <m/>
    <s v="Completed all  heroic missions"/>
    <x v="1"/>
    <m/>
    <m/>
    <m/>
    <m/>
    <m/>
    <m/>
    <m/>
  </r>
  <r>
    <s v="Both"/>
    <x v="11"/>
    <s v="Cartel Market"/>
    <m/>
    <m/>
    <s v="n/a"/>
    <x v="4"/>
    <s v="Galactic Warden"/>
    <m/>
    <m/>
    <x v="1"/>
    <m/>
    <m/>
    <m/>
    <m/>
    <m/>
    <m/>
    <m/>
  </r>
  <r>
    <s v="Both"/>
    <x v="11"/>
    <s v="Operation"/>
    <s v="Dread Fortress"/>
    <m/>
    <s v="n/a"/>
    <x v="4"/>
    <s v="Gatecrasher"/>
    <m/>
    <s v="Clear NiM Dread Fortress under 1 hr"/>
    <x v="1"/>
    <m/>
    <m/>
    <m/>
    <m/>
    <m/>
    <m/>
    <m/>
  </r>
  <r>
    <s v="Both"/>
    <x v="11"/>
    <s v="Cartel Market"/>
    <m/>
    <m/>
    <s v="n/a"/>
    <x v="4"/>
    <s v="Gatekeeper"/>
    <m/>
    <m/>
    <x v="1"/>
    <m/>
    <m/>
    <m/>
    <m/>
    <m/>
    <m/>
    <m/>
  </r>
  <r>
    <s v="Both"/>
    <x v="11"/>
    <s v="Legacy"/>
    <m/>
    <m/>
    <s v="n/a"/>
    <x v="4"/>
    <s v="Gearhead"/>
    <m/>
    <s v="Acquire all vehicles belonging to a list of families"/>
    <x v="1"/>
    <m/>
    <m/>
    <m/>
    <m/>
    <m/>
    <m/>
    <m/>
  </r>
  <r>
    <s v="Republic"/>
    <x v="11"/>
    <m/>
    <m/>
    <m/>
    <s v="n/a"/>
    <x v="4"/>
    <s v="General"/>
    <s v="Knight"/>
    <s v="Dark side title for Jedi Knight, replaced by Master due to player choice"/>
    <x v="0"/>
    <s v="na"/>
    <m/>
    <s v="na"/>
    <s v="na"/>
    <s v="na"/>
    <s v="na"/>
    <s v="na"/>
  </r>
  <r>
    <s v="Both"/>
    <x v="11"/>
    <s v="PVP"/>
    <s v="PVP"/>
    <m/>
    <s v="n/a"/>
    <x v="4"/>
    <s v="Gladiator"/>
    <m/>
    <s v="Valor 30"/>
    <x v="1"/>
    <m/>
    <m/>
    <m/>
    <m/>
    <m/>
    <m/>
    <m/>
  </r>
  <r>
    <s v="Both"/>
    <x v="11"/>
    <s v="Legacy"/>
    <s v="Reputation"/>
    <m/>
    <s v="n/a"/>
    <x v="4"/>
    <s v="Gree Research Assistant"/>
    <m/>
    <s v="Gree – Newcomer"/>
    <x v="1"/>
    <m/>
    <m/>
    <m/>
    <m/>
    <m/>
    <m/>
    <m/>
  </r>
  <r>
    <s v="Both"/>
    <x v="11"/>
    <s v="Legacy"/>
    <s v="Reputation"/>
    <m/>
    <s v="n/a"/>
    <x v="4"/>
    <s v="GSI Most Vauled Partner"/>
    <m/>
    <s v="Galactic Solutions Industries – Legend"/>
    <x v="1"/>
    <m/>
    <m/>
    <m/>
    <m/>
    <m/>
    <m/>
    <m/>
  </r>
  <r>
    <s v="Both"/>
    <x v="11"/>
    <s v="Legacy"/>
    <s v="Reputation"/>
    <m/>
    <s v="n/a"/>
    <x v="4"/>
    <s v="GSI Preferred Contractor"/>
    <m/>
    <s v="Galactic Solutions Industries – Hero"/>
    <x v="1"/>
    <m/>
    <m/>
    <m/>
    <m/>
    <m/>
    <m/>
    <m/>
  </r>
  <r>
    <s v="Republic"/>
    <x v="11"/>
    <s v="Legacy"/>
    <s v="Reputation"/>
    <m/>
    <s v="n/a"/>
    <x v="4"/>
    <s v="Guardian of Makeb*"/>
    <m/>
    <s v="Citizens of Makeb – Legend"/>
    <x v="1"/>
    <m/>
    <m/>
    <m/>
    <s v="na"/>
    <s v="na"/>
    <s v="na"/>
    <s v="na"/>
  </r>
  <r>
    <s v="Both"/>
    <x v="11"/>
    <s v="Beta Only"/>
    <m/>
    <m/>
    <s v="n/a"/>
    <x v="4"/>
    <s v="Guide"/>
    <m/>
    <s v="Social V"/>
    <x v="4"/>
    <s v="o"/>
    <s v="o"/>
    <s v="o"/>
    <s v="o"/>
    <s v="o"/>
    <s v="o"/>
    <s v="o"/>
  </r>
  <r>
    <s v="Both"/>
    <x v="11"/>
    <s v="Legacy"/>
    <s v="Reputation"/>
    <m/>
    <s v="n/a"/>
    <x v="4"/>
    <s v="Hero of Deep Space"/>
    <m/>
    <s v="Fleet – Hero"/>
    <x v="1"/>
    <m/>
    <m/>
    <m/>
    <m/>
    <m/>
    <m/>
    <m/>
  </r>
  <r>
    <s v="Both"/>
    <x v="11"/>
    <s v="Legacy"/>
    <s v="Reputation"/>
    <m/>
    <s v="n/a"/>
    <x v="4"/>
    <s v="Hero of Section X"/>
    <m/>
    <s v="Section X – Hero"/>
    <x v="1"/>
    <m/>
    <m/>
    <m/>
    <m/>
    <m/>
    <m/>
    <m/>
  </r>
  <r>
    <s v="Both"/>
    <x v="11"/>
    <s v="Legacy"/>
    <s v="Reputation"/>
    <m/>
    <s v="n/a"/>
    <x v="4"/>
    <s v="Historic"/>
    <m/>
    <s v="Legacy lvl 40"/>
    <x v="1"/>
    <m/>
    <m/>
    <m/>
    <m/>
    <m/>
    <m/>
    <m/>
  </r>
  <r>
    <s v="Both"/>
    <x v="11"/>
    <s v="Social"/>
    <s v="n/a"/>
    <m/>
    <s v="n/a"/>
    <x v="4"/>
    <s v="Honorable"/>
    <m/>
    <s v="Light III alignment"/>
    <x v="1"/>
    <m/>
    <m/>
    <m/>
    <m/>
    <m/>
    <m/>
    <m/>
  </r>
  <r>
    <s v="Republic"/>
    <x v="11"/>
    <s v="Legacy"/>
    <s v="Reputation"/>
    <m/>
    <s v="n/a"/>
    <x v="4"/>
    <s v="Honorary Admiral"/>
    <m/>
    <s v="Republic First Fleet – Legend"/>
    <x v="1"/>
    <m/>
    <m/>
    <m/>
    <s v="na"/>
    <s v="na"/>
    <s v="na"/>
    <s v="na"/>
  </r>
  <r>
    <s v="Republic"/>
    <x v="11"/>
    <s v="Legacy"/>
    <s v="Reputation"/>
    <m/>
    <s v="n/a"/>
    <x v="4"/>
    <s v="Honorary Protector*"/>
    <m/>
    <s v="Citizens of Makeb – Friend"/>
    <x v="1"/>
    <m/>
    <m/>
    <m/>
    <s v="na"/>
    <s v="na"/>
    <s v="na"/>
    <s v="na"/>
  </r>
  <r>
    <s v="Both"/>
    <x v="11"/>
    <s v="Legacy"/>
    <s v="Reputation"/>
    <m/>
    <s v="n/a"/>
    <x v="4"/>
    <s v="Honored Silver Acute"/>
    <m/>
    <s v="Gree- Hero"/>
    <x v="1"/>
    <m/>
    <m/>
    <m/>
    <m/>
    <m/>
    <m/>
    <m/>
  </r>
  <r>
    <s v="Both"/>
    <x v="11"/>
    <s v="Legacy"/>
    <s v="Reputation"/>
    <m/>
    <s v="n/a"/>
    <x v="4"/>
    <s v="Honored Voss-Friend"/>
    <m/>
    <s v="Voss – Friend"/>
    <x v="1"/>
    <m/>
    <m/>
    <m/>
    <m/>
    <m/>
    <m/>
    <m/>
  </r>
  <r>
    <s v="Both"/>
    <x v="11"/>
    <s v="Cartel Market"/>
    <m/>
    <m/>
    <s v="n/a"/>
    <x v="4"/>
    <s v="Hotshot"/>
    <m/>
    <m/>
    <x v="1"/>
    <m/>
    <m/>
    <m/>
    <m/>
    <m/>
    <m/>
    <m/>
  </r>
  <r>
    <s v="Both"/>
    <x v="11"/>
    <s v="Legacy"/>
    <s v="Reputation"/>
    <m/>
    <s v="n/a"/>
    <x v="4"/>
    <s v="Hyperspace Legend"/>
    <m/>
    <s v="Fleet- Legend"/>
    <x v="1"/>
    <m/>
    <m/>
    <m/>
    <m/>
    <m/>
    <m/>
    <m/>
  </r>
  <r>
    <s v="Empire"/>
    <x v="11"/>
    <s v="Legacy"/>
    <m/>
    <m/>
    <s v="n/a"/>
    <x v="4"/>
    <s v="Imperial Diehard"/>
    <m/>
    <s v="Reached L55 all characters"/>
    <x v="1"/>
    <m/>
    <m/>
    <m/>
    <s v="na"/>
    <s v="na"/>
    <s v="na"/>
    <s v="na"/>
  </r>
  <r>
    <s v="Empire"/>
    <x v="11"/>
    <s v="Legacy"/>
    <s v="Reputation"/>
    <m/>
    <s v="n/a"/>
    <x v="4"/>
    <s v="Imperial Forward Commander*"/>
    <m/>
    <s v="Imperial Forward Command – Legend"/>
    <x v="0"/>
    <s v="na"/>
    <s v="na"/>
    <s v="na"/>
    <m/>
    <m/>
    <m/>
    <m/>
  </r>
  <r>
    <s v="Empire"/>
    <x v="11"/>
    <s v="Legacy"/>
    <s v="Reputation"/>
    <m/>
    <s v="n/a"/>
    <x v="4"/>
    <s v="Imperial Infiltrator*"/>
    <m/>
    <s v="Makeb Imperial Forces – Friend"/>
    <x v="0"/>
    <s v="na"/>
    <s v="na"/>
    <s v="na"/>
    <m/>
    <m/>
    <m/>
    <m/>
  </r>
  <r>
    <s v="Empire"/>
    <x v="11"/>
    <s v="Event"/>
    <s v="Grand Acquisitions Race"/>
    <m/>
    <s v="n/a"/>
    <x v="4"/>
    <s v="Imperial Loyalist"/>
    <m/>
    <s v="2012 Grand Acquisitions Race for siding with the Imperials"/>
    <x v="0"/>
    <s v="na"/>
    <s v="na"/>
    <s v="na"/>
    <m/>
    <m/>
    <m/>
    <m/>
  </r>
  <r>
    <s v="Empire"/>
    <x v="11"/>
    <s v="Legacy"/>
    <m/>
    <m/>
    <s v="n/a"/>
    <x v="4"/>
    <s v="Imperial Squad Leader"/>
    <m/>
    <s v="Max affection all companions"/>
    <x v="0"/>
    <s v="na"/>
    <s v="na"/>
    <s v="na"/>
    <m/>
    <m/>
    <m/>
    <m/>
  </r>
  <r>
    <s v="Both"/>
    <x v="11"/>
    <s v="Operation"/>
    <s v="Eternity Vault"/>
    <m/>
    <s v="n/a"/>
    <x v="4"/>
    <s v="Infernal"/>
    <m/>
    <s v="Clear Nightmare EV under 2 hrs"/>
    <x v="1"/>
    <m/>
    <m/>
    <m/>
    <m/>
    <m/>
    <m/>
    <m/>
  </r>
  <r>
    <s v="Both"/>
    <x v="11"/>
    <s v="PVP"/>
    <s v="PVP"/>
    <m/>
    <s v="n/a"/>
    <x v="4"/>
    <s v="Just a Little Furious"/>
    <m/>
    <s v="Season 3 PvP  &lt;1300 rating"/>
    <x v="4"/>
    <s v="o"/>
    <s v="o"/>
    <s v="o"/>
    <s v="o"/>
    <s v="o"/>
    <s v="o"/>
    <s v="o"/>
  </r>
  <r>
    <s v="Both"/>
    <x v="11"/>
    <s v="Beta Only"/>
    <m/>
    <m/>
    <s v="n/a"/>
    <x v="4"/>
    <s v="Leader"/>
    <m/>
    <s v="Social VIII"/>
    <x v="4"/>
    <s v="o"/>
    <s v="o"/>
    <s v="o"/>
    <s v="o"/>
    <s v="o"/>
    <s v="o"/>
    <s v="o"/>
  </r>
  <r>
    <s v="Both"/>
    <x v="11"/>
    <s v="Legacy"/>
    <s v="Reputation"/>
    <m/>
    <s v="n/a"/>
    <x v="4"/>
    <s v="Licensed to Hunt"/>
    <m/>
    <s v="Bounty Supply Company – Friend"/>
    <x v="1"/>
    <m/>
    <m/>
    <m/>
    <m/>
    <m/>
    <m/>
    <m/>
  </r>
  <r>
    <s v="Both"/>
    <x v="11"/>
    <s v="Legacy"/>
    <s v="Reputation"/>
    <m/>
    <s v="n/a"/>
    <x v="4"/>
    <s v="Life Day Celebrant"/>
    <m/>
    <m/>
    <x v="1"/>
    <m/>
    <m/>
    <m/>
    <m/>
    <m/>
    <m/>
    <m/>
  </r>
  <r>
    <s v="Both"/>
    <x v="11"/>
    <s v="Legacy"/>
    <s v="Reputation"/>
    <m/>
    <s v="n/a"/>
    <x v="4"/>
    <s v="Living Legend"/>
    <m/>
    <s v="Legacy lvl 50"/>
    <x v="1"/>
    <m/>
    <m/>
    <m/>
    <m/>
    <m/>
    <m/>
    <m/>
  </r>
  <r>
    <s v="Both"/>
    <x v="11"/>
    <s v="Social"/>
    <s v="n/a"/>
    <m/>
    <s v="n/a"/>
    <x v="4"/>
    <s v="Loathsome"/>
    <m/>
    <s v="Dark V alignment"/>
    <x v="1"/>
    <m/>
    <m/>
    <m/>
    <m/>
    <m/>
    <m/>
    <m/>
  </r>
  <r>
    <s v="Both"/>
    <x v="11"/>
    <s v="Legacy"/>
    <s v="Reputation"/>
    <m/>
    <s v="n/a"/>
    <x v="4"/>
    <s v="Loremaster of Oricon"/>
    <m/>
    <s v="Obtain all lore datacrons"/>
    <x v="1"/>
    <m/>
    <m/>
    <m/>
    <m/>
    <m/>
    <m/>
    <m/>
  </r>
  <r>
    <s v="Both"/>
    <x v="11"/>
    <s v="Beta Only"/>
    <m/>
    <m/>
    <s v="n/a"/>
    <x v="4"/>
    <s v="Malevolent"/>
    <m/>
    <s v="Dark IV"/>
    <x v="4"/>
    <s v="o"/>
    <s v="o"/>
    <s v="o"/>
    <s v="o"/>
    <s v="o"/>
    <s v="o"/>
    <s v="o"/>
  </r>
  <r>
    <s v="Both"/>
    <x v="11"/>
    <s v="PVP"/>
    <s v="PVP"/>
    <m/>
    <s v="n/a"/>
    <x v="4"/>
    <s v="Manhunter"/>
    <m/>
    <s v="Defeat 50k other players in combat"/>
    <x v="1"/>
    <m/>
    <m/>
    <m/>
    <m/>
    <m/>
    <m/>
    <m/>
  </r>
  <r>
    <s v="Both"/>
    <x v="11"/>
    <s v="Legacy"/>
    <m/>
    <m/>
    <s v="n/a"/>
    <x v="4"/>
    <s v="Master Craftsman"/>
    <m/>
    <s v="Max 450 on all crew skills"/>
    <x v="1"/>
    <m/>
    <m/>
    <m/>
    <m/>
    <m/>
    <m/>
    <m/>
  </r>
  <r>
    <s v="Both"/>
    <x v="11"/>
    <s v="Operation"/>
    <s v="Explosive Conflict"/>
    <m/>
    <s v="n/a"/>
    <x v="4"/>
    <s v="Minesweeper"/>
    <m/>
    <s v="Defuse one of the mines during a successful kill of Colonel Vorgath fight on any difficulty."/>
    <x v="1"/>
    <m/>
    <m/>
    <m/>
    <m/>
    <m/>
    <m/>
    <m/>
  </r>
  <r>
    <s v="Both"/>
    <x v="11"/>
    <s v="Cartel Market"/>
    <m/>
    <m/>
    <s v="n/a"/>
    <x v="4"/>
    <s v="Opportunist"/>
    <m/>
    <s v="Opportunist’s Bounty Packs"/>
    <x v="1"/>
    <m/>
    <m/>
    <m/>
    <m/>
    <m/>
    <m/>
    <m/>
  </r>
  <r>
    <s v="Both"/>
    <x v="11"/>
    <s v="Beta Only"/>
    <m/>
    <m/>
    <s v="n/a"/>
    <x v="4"/>
    <s v="Outgoing"/>
    <m/>
    <s v="Social II"/>
    <x v="4"/>
    <s v="o"/>
    <s v="o"/>
    <s v="o"/>
    <s v="o"/>
    <s v="o"/>
    <s v="o"/>
    <s v="o"/>
  </r>
  <r>
    <s v="Both"/>
    <x v="11"/>
    <s v="Social"/>
    <s v="n/a"/>
    <m/>
    <s v="n/a"/>
    <x v="4"/>
    <s v="Party Time"/>
    <m/>
    <s v="Social V"/>
    <x v="1"/>
    <m/>
    <m/>
    <m/>
    <m/>
    <m/>
    <m/>
    <m/>
  </r>
  <r>
    <s v="Both"/>
    <x v="11"/>
    <s v="Legacy"/>
    <s v="Reputation"/>
    <m/>
    <s v="n/a"/>
    <x v="4"/>
    <s v="Perfect Gold Bisector"/>
    <m/>
    <s v="Gree – Legend"/>
    <x v="1"/>
    <m/>
    <m/>
    <m/>
    <m/>
    <m/>
    <m/>
    <m/>
  </r>
  <r>
    <s v="Both"/>
    <x v="11"/>
    <s v="Legacy"/>
    <s v="Reputation"/>
    <m/>
    <s v="n/a"/>
    <x v="4"/>
    <s v="Prolific"/>
    <m/>
    <s v="Legacy lvl 30"/>
    <x v="1"/>
    <m/>
    <m/>
    <m/>
    <m/>
    <m/>
    <m/>
    <m/>
  </r>
  <r>
    <s v="Both"/>
    <x v="11"/>
    <s v="Social"/>
    <s v="n/a"/>
    <m/>
    <s v="n/a"/>
    <x v="4"/>
    <s v="Pure"/>
    <m/>
    <s v="Light V alignment"/>
    <x v="1"/>
    <m/>
    <m/>
    <m/>
    <m/>
    <m/>
    <m/>
    <m/>
  </r>
  <r>
    <s v="Both"/>
    <x v="11"/>
    <s v="Cartel Market"/>
    <m/>
    <m/>
    <s v="n/a"/>
    <x v="4"/>
    <s v="Pursuer"/>
    <m/>
    <s v="Pursuer’s Bounty Packs"/>
    <x v="1"/>
    <m/>
    <m/>
    <m/>
    <m/>
    <m/>
    <m/>
    <m/>
  </r>
  <r>
    <s v="Both"/>
    <x v="11"/>
    <s v="Operation"/>
    <s v="Terror from Beyond"/>
    <m/>
    <s v="n/a"/>
    <x v="4"/>
    <s v="Red Rhombus"/>
    <m/>
    <s v="Clear Terror from Beyond in any difficulty."/>
    <x v="1"/>
    <m/>
    <m/>
    <m/>
    <m/>
    <m/>
    <m/>
    <m/>
  </r>
  <r>
    <s v="Both"/>
    <x v="11"/>
    <s v="Cartel Market"/>
    <m/>
    <m/>
    <s v="n/a"/>
    <x v="4"/>
    <s v="Regulator"/>
    <m/>
    <s v="Regulator’s Contraband Pack"/>
    <x v="1"/>
    <m/>
    <m/>
    <m/>
    <m/>
    <m/>
    <m/>
    <m/>
  </r>
  <r>
    <s v="Empire"/>
    <x v="11"/>
    <m/>
    <m/>
    <m/>
    <s v="n/a"/>
    <x v="4"/>
    <s v="Relentless"/>
    <s v="Bounty Hunter"/>
    <s v="completing ACT III"/>
    <x v="0"/>
    <s v="na"/>
    <s v="na"/>
    <s v="na"/>
    <s v="na"/>
    <s v="na"/>
    <m/>
    <s v="na"/>
  </r>
  <r>
    <s v="Republic"/>
    <x v="11"/>
    <s v="Legacy"/>
    <m/>
    <m/>
    <s v="n/a"/>
    <x v="4"/>
    <s v="Republic Diehard"/>
    <m/>
    <s v="Reached L55 all characters"/>
    <x v="0"/>
    <s v="na"/>
    <s v="na"/>
    <s v="na"/>
    <m/>
    <m/>
    <m/>
    <m/>
  </r>
  <r>
    <s v="Republic"/>
    <x v="11"/>
    <s v="Legacy"/>
    <m/>
    <m/>
    <s v="n/a"/>
    <x v="4"/>
    <s v="Republic Squad Leader"/>
    <m/>
    <s v="Max affection all companions"/>
    <x v="1"/>
    <m/>
    <m/>
    <m/>
    <s v="na"/>
    <s v="na"/>
    <s v="na"/>
    <s v="na"/>
  </r>
  <r>
    <s v="Empire"/>
    <x v="11"/>
    <m/>
    <m/>
    <m/>
    <s v="n/a"/>
    <x v="4"/>
    <s v="Republic’s Most Wanted"/>
    <s v="Bounty Hunter"/>
    <s v="entering ACT III"/>
    <x v="0"/>
    <s v="na"/>
    <s v="na"/>
    <s v="na"/>
    <s v="na"/>
    <s v="na"/>
    <m/>
    <s v="na"/>
  </r>
  <r>
    <s v="Both"/>
    <x v="11"/>
    <s v="Beta Only"/>
    <m/>
    <m/>
    <s v="n/a"/>
    <x v="4"/>
    <s v="Respectable"/>
    <m/>
    <s v="Light I"/>
    <x v="4"/>
    <s v="o"/>
    <s v="o"/>
    <s v="o"/>
    <s v="o"/>
    <s v="o"/>
    <s v="o"/>
    <s v="o"/>
  </r>
  <r>
    <s v="Both"/>
    <x v="11"/>
    <s v="Seniority"/>
    <m/>
    <m/>
    <s v="n/a"/>
    <x v="4"/>
    <s v="Revan’s Heir"/>
    <m/>
    <m/>
    <x v="1"/>
    <m/>
    <m/>
    <m/>
    <m/>
    <m/>
    <m/>
    <m/>
  </r>
  <r>
    <s v="Both"/>
    <x v="11"/>
    <s v="PVP"/>
    <s v="PVP"/>
    <m/>
    <s v="n/a"/>
    <x v="4"/>
    <s v="S-1 All Star"/>
    <m/>
    <s v="Season 1 PvP 1500+ rating"/>
    <x v="4"/>
    <s v="o"/>
    <s v="o"/>
    <s v="o"/>
    <s v="o"/>
    <s v="o"/>
    <s v="o"/>
    <s v="o"/>
  </r>
  <r>
    <s v="Both"/>
    <x v="11"/>
    <s v="PVP"/>
    <s v="PVP"/>
    <m/>
    <s v="n/a"/>
    <x v="4"/>
    <s v="S-1 Amateur"/>
    <m/>
    <s v="Season 1 PvP 1150-1224 rating"/>
    <x v="4"/>
    <s v="o"/>
    <s v="o"/>
    <s v="o"/>
    <s v="o"/>
    <s v="o"/>
    <s v="o"/>
    <s v="o"/>
  </r>
  <r>
    <s v="Both"/>
    <x v="11"/>
    <s v="PVP"/>
    <s v="PVP"/>
    <m/>
    <s v="n/a"/>
    <x v="4"/>
    <s v="S-1 Champion"/>
    <m/>
    <s v="Season 1 PvP 1300-1499 rating"/>
    <x v="4"/>
    <s v="o"/>
    <s v="o"/>
    <s v="o"/>
    <s v="o"/>
    <s v="o"/>
    <s v="o"/>
    <s v="o"/>
  </r>
  <r>
    <s v="Both"/>
    <x v="11"/>
    <s v="PVP"/>
    <s v="PVP"/>
    <m/>
    <s v="n/a"/>
    <x v="4"/>
    <s v="S-1 Professional"/>
    <m/>
    <s v="Season 1 PvP 1225-1299 rating"/>
    <x v="4"/>
    <s v="o"/>
    <s v="o"/>
    <s v="o"/>
    <s v="o"/>
    <s v="o"/>
    <s v="o"/>
    <s v="o"/>
  </r>
  <r>
    <s v="Both"/>
    <x v="11"/>
    <s v="PVP"/>
    <s v="PVP"/>
    <m/>
    <s v="n/a"/>
    <x v="4"/>
    <s v="S-1 Rookie"/>
    <m/>
    <s v="Season 1 PvP 0-1149 rating"/>
    <x v="4"/>
    <s v="o"/>
    <s v="o"/>
    <s v="o"/>
    <s v="o"/>
    <s v="o"/>
    <s v="o"/>
    <s v="o"/>
  </r>
  <r>
    <s v="Both"/>
    <x v="11"/>
    <s v="PVP"/>
    <s v="PVP"/>
    <m/>
    <s v="n/a"/>
    <x v="4"/>
    <s v="S-2 All Star"/>
    <m/>
    <s v="Season 2, Tier 1 Rating &gt;1600"/>
    <x v="4"/>
    <s v="o"/>
    <s v="o"/>
    <s v="o"/>
    <s v="o"/>
    <s v="o"/>
    <s v="o"/>
    <s v="o"/>
  </r>
  <r>
    <s v="Both"/>
    <x v="11"/>
    <s v="PVP"/>
    <s v="PVP"/>
    <m/>
    <s v="n/a"/>
    <x v="4"/>
    <s v="S-2 Champion"/>
    <m/>
    <s v="Season 2, Tier 2 Rating 1275-1599"/>
    <x v="4"/>
    <s v="o"/>
    <s v="o"/>
    <s v="o"/>
    <s v="o"/>
    <s v="o"/>
    <s v="o"/>
    <s v="o"/>
  </r>
  <r>
    <s v="Both"/>
    <x v="11"/>
    <s v="PVP"/>
    <s v="PVP"/>
    <m/>
    <s v="n/a"/>
    <x v="4"/>
    <s v="S-2 Professional"/>
    <m/>
    <s v="Season 2, Tier 3 Rating &lt;1275"/>
    <x v="4"/>
    <s v="o"/>
    <s v="o"/>
    <s v="o"/>
    <s v="o"/>
    <s v="o"/>
    <s v="o"/>
    <s v="o"/>
  </r>
  <r>
    <s v="Both"/>
    <x v="11"/>
    <s v="Seniority"/>
    <m/>
    <m/>
    <s v="n/a"/>
    <x v="4"/>
    <s v="Scourge of the Hutts"/>
    <m/>
    <s v="Rise of the Hutt Cartel Pre-order"/>
    <x v="1"/>
    <m/>
    <m/>
    <m/>
    <m/>
    <m/>
    <m/>
    <m/>
  </r>
  <r>
    <s v="Both"/>
    <x v="11"/>
    <s v="Legacy"/>
    <m/>
    <m/>
    <s v="n/a"/>
    <x v="4"/>
    <s v="Sharp Dresser"/>
    <m/>
    <s v="Acquired all the listed gear sets"/>
    <x v="1"/>
    <m/>
    <m/>
    <m/>
    <m/>
    <m/>
    <m/>
    <m/>
  </r>
  <r>
    <s v="Both"/>
    <x v="11"/>
    <s v="Beta Only"/>
    <m/>
    <m/>
    <s v="n/a"/>
    <x v="4"/>
    <s v="Sinister"/>
    <m/>
    <s v="Dark II"/>
    <x v="4"/>
    <s v="o"/>
    <s v="o"/>
    <s v="o"/>
    <s v="o"/>
    <s v="o"/>
    <s v="o"/>
    <s v="o"/>
  </r>
  <r>
    <s v="Republic"/>
    <x v="11"/>
    <s v="Event"/>
    <s v="Grand Acquisitions Race"/>
    <m/>
    <s v="n/a"/>
    <x v="4"/>
    <s v="SIS Freelancer"/>
    <m/>
    <s v="2012 Grand Acquisitions Race for siding with the Republic"/>
    <x v="1"/>
    <m/>
    <m/>
    <m/>
    <s v="na"/>
    <s v="na"/>
    <s v="na"/>
    <s v="na"/>
  </r>
  <r>
    <s v="Both"/>
    <x v="11"/>
    <m/>
    <m/>
    <m/>
    <s v="n/a"/>
    <x v="4"/>
    <s v="Skip Tracer"/>
    <m/>
    <m/>
    <x v="1"/>
    <m/>
    <m/>
    <m/>
    <m/>
    <m/>
    <m/>
    <m/>
  </r>
  <r>
    <s v="Both"/>
    <x v="11"/>
    <s v="PVP"/>
    <s v="PVP"/>
    <m/>
    <s v="n/a"/>
    <x v="4"/>
    <s v="Skirmisher"/>
    <m/>
    <s v="Valor 10"/>
    <x v="1"/>
    <m/>
    <m/>
    <m/>
    <m/>
    <m/>
    <m/>
    <m/>
  </r>
  <r>
    <s v="Both"/>
    <x v="11"/>
    <s v="Beta Only"/>
    <m/>
    <m/>
    <s v="n/a"/>
    <x v="4"/>
    <s v="Socialite"/>
    <m/>
    <s v="Social IV"/>
    <x v="4"/>
    <s v="o"/>
    <s v="o"/>
    <s v="o"/>
    <s v="o"/>
    <s v="o"/>
    <s v="o"/>
    <s v="o"/>
  </r>
  <r>
    <s v="Both"/>
    <x v="11"/>
    <s v="Cartel Market"/>
    <m/>
    <m/>
    <s v="n/a"/>
    <x v="4"/>
    <s v="Space Jockey"/>
    <m/>
    <s v="Space Jockey’s Starfighter Packs"/>
    <x v="1"/>
    <m/>
    <m/>
    <m/>
    <m/>
    <m/>
    <m/>
    <m/>
  </r>
  <r>
    <s v="Both"/>
    <x v="11"/>
    <m/>
    <m/>
    <m/>
    <s v="n/a"/>
    <x v="4"/>
    <s v="Space Pirate"/>
    <m/>
    <m/>
    <x v="1"/>
    <m/>
    <m/>
    <m/>
    <m/>
    <m/>
    <m/>
    <m/>
  </r>
  <r>
    <s v="Both"/>
    <x v="11"/>
    <m/>
    <m/>
    <m/>
    <s v="n/a"/>
    <x v="4"/>
    <s v="Star Forager"/>
    <m/>
    <s v="finishing the Seeker Droid quest line and picking the Light Side choice. Can be also dug up"/>
    <x v="1"/>
    <m/>
    <m/>
    <m/>
    <m/>
    <m/>
    <m/>
    <m/>
  </r>
  <r>
    <s v="Both"/>
    <x v="11"/>
    <s v="Cartel Market"/>
    <m/>
    <m/>
    <s v="n/a"/>
    <x v="4"/>
    <s v="Starfighter’s Collector"/>
    <m/>
    <s v="Starfighter Packs"/>
    <x v="1"/>
    <m/>
    <m/>
    <m/>
    <m/>
    <m/>
    <m/>
    <m/>
  </r>
  <r>
    <s v="Both"/>
    <x v="11"/>
    <s v="PTS"/>
    <m/>
    <m/>
    <s v="n/a"/>
    <x v="4"/>
    <s v="Strike Team Commander"/>
    <m/>
    <s v="Introduced on the PTS with patch 1.3, you must complete 4 flashpoints AND  operations using the group finder in one day or complete 8 flashpoints/operations using the group finder within 7 days."/>
    <x v="1"/>
    <m/>
    <m/>
    <m/>
    <m/>
    <m/>
    <m/>
    <m/>
  </r>
  <r>
    <s v="Both"/>
    <x v="11"/>
    <s v="PTS"/>
    <m/>
    <m/>
    <s v="n/a"/>
    <x v="4"/>
    <s v="Strike Team Specialist"/>
    <m/>
    <s v="Introduced on the PTS with patch 1.3, you must complete 4 flashpoints OR operations using the group finder in one day or complete 8 flashpoints/operations using the group finder within 7 days."/>
    <x v="1"/>
    <m/>
    <m/>
    <m/>
    <m/>
    <m/>
    <m/>
    <m/>
  </r>
  <r>
    <s v="Both"/>
    <x v="11"/>
    <m/>
    <m/>
    <m/>
    <s v="n/a"/>
    <x v="4"/>
    <s v="Tauntaun Wrangler"/>
    <m/>
    <s v="Owning all Tauntaun pets"/>
    <x v="1"/>
    <m/>
    <m/>
    <m/>
    <m/>
    <m/>
    <m/>
    <m/>
  </r>
  <r>
    <s v="Empire"/>
    <x v="11"/>
    <s v="Legacy"/>
    <s v="Reputation"/>
    <m/>
    <s v="n/a"/>
    <x v="4"/>
    <s v="Terror of Makeb*"/>
    <m/>
    <s v="Makeb Imperial Forces – Legend"/>
    <x v="0"/>
    <s v="na"/>
    <s v="na"/>
    <s v="na"/>
    <m/>
    <m/>
    <m/>
    <m/>
  </r>
  <r>
    <s v="Both"/>
    <x v="11"/>
    <s v="Seniority"/>
    <m/>
    <m/>
    <s v="n/a"/>
    <x v="4"/>
    <s v="Test Pilot"/>
    <m/>
    <s v="Rewarded to Subscribers and pref players on 2/3/2013 &amp; 1/14/2014"/>
    <x v="1"/>
    <m/>
    <m/>
    <m/>
    <m/>
    <m/>
    <m/>
    <m/>
  </r>
  <r>
    <s v="Both"/>
    <x v="11"/>
    <m/>
    <m/>
    <m/>
    <s v="n/a"/>
    <x v="4"/>
    <s v="The Beastmaster"/>
    <m/>
    <s v="Completed all of the listed bestiary achievements"/>
    <x v="1"/>
    <m/>
    <m/>
    <m/>
    <m/>
    <m/>
    <m/>
    <m/>
  </r>
  <r>
    <s v="Both"/>
    <x v="11"/>
    <s v="Cartel Market"/>
    <m/>
    <m/>
    <s v="n/a"/>
    <x v="4"/>
    <s v="The Blockade Runner"/>
    <m/>
    <s v="Blockade Runner Cartel Pack"/>
    <x v="1"/>
    <m/>
    <m/>
    <m/>
    <m/>
    <m/>
    <m/>
    <m/>
  </r>
  <r>
    <s v="Both"/>
    <x v="11"/>
    <s v="Cartel Market"/>
    <m/>
    <m/>
    <s v="n/a"/>
    <x v="4"/>
    <s v="The Cartel Collector"/>
    <m/>
    <s v="Crime Lord/Black Market Cartel pack"/>
    <x v="1"/>
    <m/>
    <m/>
    <m/>
    <m/>
    <m/>
    <m/>
    <m/>
  </r>
  <r>
    <s v="Both"/>
    <x v="11"/>
    <s v="Legacy"/>
    <s v="Reputation"/>
    <m/>
    <s v="n/a"/>
    <x v="4"/>
    <s v="The Chosen of Voss"/>
    <m/>
    <s v="Voss – Legend"/>
    <x v="1"/>
    <m/>
    <m/>
    <m/>
    <m/>
    <m/>
    <m/>
    <m/>
  </r>
  <r>
    <s v="Both"/>
    <x v="11"/>
    <s v="Cartel Market"/>
    <m/>
    <m/>
    <s v="n/a"/>
    <x v="4"/>
    <s v="The Contraband Collector"/>
    <m/>
    <m/>
    <x v="1"/>
    <m/>
    <m/>
    <m/>
    <m/>
    <m/>
    <m/>
    <m/>
  </r>
  <r>
    <s v="Both"/>
    <x v="11"/>
    <s v="Cartel Market"/>
    <m/>
    <m/>
    <s v="n/a"/>
    <x v="4"/>
    <s v="The Crime Lord"/>
    <m/>
    <s v="Crime Lord’s Cartel pack"/>
    <x v="1"/>
    <m/>
    <m/>
    <m/>
    <m/>
    <m/>
    <m/>
    <m/>
  </r>
  <r>
    <s v="Both"/>
    <x v="11"/>
    <s v="PTS"/>
    <m/>
    <m/>
    <s v="n/a"/>
    <x v="4"/>
    <s v="The Cutting Edge"/>
    <m/>
    <s v="Obtained by characters who finish ACT I  with a new character on the Public Test Server (PTS)"/>
    <x v="1"/>
    <m/>
    <m/>
    <m/>
    <m/>
    <m/>
    <m/>
    <m/>
  </r>
  <r>
    <s v="Both"/>
    <x v="11"/>
    <m/>
    <m/>
    <m/>
    <s v="n/a"/>
    <x v="4"/>
    <s v="The Dreadseed"/>
    <m/>
    <s v="finishing the Seeker Droid quest line and picking the Dark Side choice. Can be also dug up"/>
    <x v="1"/>
    <m/>
    <m/>
    <m/>
    <m/>
    <m/>
    <m/>
    <m/>
  </r>
  <r>
    <s v="Both"/>
    <x v="11"/>
    <s v="Operation"/>
    <s v="Scum &amp; Villainy"/>
    <m/>
    <s v="n/a"/>
    <x v="4"/>
    <s v="The Eternal Warrior"/>
    <m/>
    <s v="Killing the secret boss Hateful Essence in Scum and Villainy"/>
    <x v="1"/>
    <m/>
    <m/>
    <m/>
    <m/>
    <m/>
    <m/>
    <m/>
  </r>
  <r>
    <s v="Both"/>
    <x v="11"/>
    <s v="Legacy"/>
    <s v="Reputation"/>
    <m/>
    <s v="n/a"/>
    <x v="4"/>
    <s v="The Fearless"/>
    <m/>
    <s v="Strike Team Oricon – Friend"/>
    <x v="1"/>
    <m/>
    <m/>
    <m/>
    <m/>
    <m/>
    <m/>
    <m/>
  </r>
  <r>
    <s v="Both"/>
    <x v="11"/>
    <s v="Seniority"/>
    <m/>
    <m/>
    <s v="n/a"/>
    <x v="4"/>
    <s v="The First Galactic Starfighter"/>
    <m/>
    <s v="Rewarded to Subscribers on 1/3/2013"/>
    <x v="1"/>
    <m/>
    <m/>
    <m/>
    <m/>
    <m/>
    <m/>
    <m/>
  </r>
  <r>
    <s v="Both"/>
    <x v="11"/>
    <s v="PTS"/>
    <m/>
    <m/>
    <s v="n/a"/>
    <x v="4"/>
    <s v="The First Line of Defense"/>
    <m/>
    <s v=" reach lvl 10 with Public Test Server (PTS)"/>
    <x v="1"/>
    <m/>
    <m/>
    <m/>
    <m/>
    <m/>
    <m/>
    <m/>
  </r>
  <r>
    <s v="Both"/>
    <x v="11"/>
    <s v="Operation"/>
    <s v="Golden Fury"/>
    <m/>
    <s v="n/a"/>
    <x v="4"/>
    <s v="The Furious"/>
    <m/>
    <s v="Kill GF in Toborro’s Courtyard on HM"/>
    <x v="1"/>
    <m/>
    <m/>
    <m/>
    <m/>
    <m/>
    <m/>
    <m/>
  </r>
  <r>
    <s v="Both"/>
    <x v="11"/>
    <s v="PVP"/>
    <s v="PVP"/>
    <m/>
    <s v="n/a"/>
    <x v="4"/>
    <s v="the Furious"/>
    <m/>
    <s v="Season 3 PvP 1300-1649 rating"/>
    <x v="1"/>
    <m/>
    <m/>
    <m/>
    <m/>
    <m/>
    <m/>
    <m/>
  </r>
  <r>
    <s v="Empire"/>
    <x v="11"/>
    <m/>
    <m/>
    <m/>
    <s v="n/a"/>
    <x v="4"/>
    <s v="the Hand of Jadus"/>
    <s v="Agent"/>
    <s v="Previously obtainable at end of ACT I"/>
    <x v="0"/>
    <s v="na"/>
    <s v="na"/>
    <s v="na"/>
    <s v="na"/>
    <s v="na"/>
    <s v="na"/>
    <m/>
  </r>
  <r>
    <s v="Both"/>
    <x v="11"/>
    <s v="Seniority"/>
    <m/>
    <m/>
    <s v="n/a"/>
    <x v="4"/>
    <s v="The Illustrious"/>
    <m/>
    <s v="Subscriber prior to Strongholds 8/20/14"/>
    <x v="1"/>
    <m/>
    <m/>
    <m/>
    <m/>
    <m/>
    <m/>
    <m/>
  </r>
  <r>
    <s v="Republic"/>
    <x v="11"/>
    <m/>
    <m/>
    <m/>
    <s v="n/a"/>
    <x v="4"/>
    <s v="The Indomitable"/>
    <s v="Knight"/>
    <s v="completing ACT II"/>
    <x v="0"/>
    <s v="na"/>
    <m/>
    <s v="na"/>
    <s v="na"/>
    <s v="na"/>
    <s v="na"/>
    <s v="na"/>
  </r>
  <r>
    <s v="Both"/>
    <x v="11"/>
    <s v="Seniority"/>
    <m/>
    <m/>
    <s v="n/a"/>
    <x v="4"/>
    <s v="The Intrepid"/>
    <m/>
    <s v="Rewarded to subscribers prior to Galactic Stronghold expansion (August 2014)"/>
    <x v="1"/>
    <m/>
    <m/>
    <m/>
    <m/>
    <m/>
    <m/>
    <m/>
  </r>
  <r>
    <s v="Both"/>
    <x v="11"/>
    <m/>
    <m/>
    <m/>
    <s v="n/a"/>
    <x v="4"/>
    <s v="The Loremaster"/>
    <m/>
    <s v="Completed all of the listed lore achievements"/>
    <x v="1"/>
    <m/>
    <m/>
    <m/>
    <m/>
    <m/>
    <m/>
    <m/>
  </r>
  <r>
    <s v="Both"/>
    <x v="11"/>
    <s v="Legacy"/>
    <s v="Reputation"/>
    <m/>
    <s v="n/a"/>
    <x v="4"/>
    <s v="The Neutralizer"/>
    <m/>
    <s v="THORN – Legend"/>
    <x v="1"/>
    <m/>
    <m/>
    <m/>
    <m/>
    <m/>
    <m/>
    <m/>
  </r>
  <r>
    <s v="Both"/>
    <x v="11"/>
    <s v="Legacy"/>
    <s v="Reputation"/>
    <m/>
    <s v="n/a"/>
    <x v="4"/>
    <s v="The Professional"/>
    <m/>
    <s v="Bounty Broker Association – Legend"/>
    <x v="1"/>
    <m/>
    <m/>
    <m/>
    <m/>
    <m/>
    <m/>
    <m/>
  </r>
  <r>
    <s v="Both"/>
    <x v="11"/>
    <s v="Event"/>
    <s v="Rakghoul"/>
    <m/>
    <s v="n/a"/>
    <x v="4"/>
    <s v="The Rakghoul Nightmare"/>
    <m/>
    <m/>
    <x v="1"/>
    <m/>
    <m/>
    <m/>
    <m/>
    <m/>
    <m/>
    <m/>
  </r>
  <r>
    <s v="Both"/>
    <x v="11"/>
    <s v="Operation"/>
    <s v="Dreadtooth"/>
    <m/>
    <s v="n/a"/>
    <x v="4"/>
    <s v="The Resurgent"/>
    <m/>
    <s v="Defeating Dreadtooth in Section X (10 stacks)"/>
    <x v="1"/>
    <m/>
    <m/>
    <m/>
    <m/>
    <m/>
    <m/>
    <m/>
  </r>
  <r>
    <s v="Both"/>
    <x v="11"/>
    <s v="Seniority"/>
    <m/>
    <m/>
    <s v="n/a"/>
    <x v="4"/>
    <s v="The Risen"/>
    <m/>
    <s v="Rewarded to subscribers who already purchased Rise of the Hutt Cartel before 9/12/13"/>
    <x v="1"/>
    <m/>
    <m/>
    <m/>
    <m/>
    <m/>
    <m/>
    <m/>
  </r>
  <r>
    <s v="Both"/>
    <x v="11"/>
    <s v="Legacy"/>
    <s v="Reputation"/>
    <m/>
    <s v="n/a"/>
    <x v="4"/>
    <s v="The Section Guardian"/>
    <m/>
    <s v="Section X – Legend"/>
    <x v="1"/>
    <m/>
    <m/>
    <m/>
    <m/>
    <m/>
    <m/>
    <m/>
  </r>
  <r>
    <s v="Both"/>
    <x v="11"/>
    <s v="Cartel Market"/>
    <m/>
    <m/>
    <s v="n/a"/>
    <x v="4"/>
    <s v="The Skip Tracer"/>
    <m/>
    <s v="Skip Tracer Cartel Pack"/>
    <x v="1"/>
    <m/>
    <m/>
    <m/>
    <m/>
    <m/>
    <m/>
    <m/>
  </r>
  <r>
    <s v="Both"/>
    <x v="11"/>
    <s v="Cartel Market"/>
    <m/>
    <m/>
    <s v="n/a"/>
    <x v="4"/>
    <s v="The Space Pirate"/>
    <m/>
    <s v="Space Pirate Cartel Pack"/>
    <x v="1"/>
    <m/>
    <m/>
    <m/>
    <m/>
    <m/>
    <m/>
    <m/>
  </r>
  <r>
    <s v="Both"/>
    <x v="11"/>
    <s v="Cartel Market"/>
    <m/>
    <m/>
    <s v="n/a"/>
    <x v="4"/>
    <s v="The Winter Warrior"/>
    <m/>
    <m/>
    <x v="1"/>
    <m/>
    <m/>
    <m/>
    <m/>
    <m/>
    <m/>
    <m/>
  </r>
  <r>
    <s v="Both"/>
    <x v="11"/>
    <s v="Legacy"/>
    <s v="Reputation"/>
    <m/>
    <s v="n/a"/>
    <x v="4"/>
    <s v="THORN Specialist"/>
    <m/>
    <s v="THORN – Hero"/>
    <x v="1"/>
    <m/>
    <m/>
    <m/>
    <m/>
    <m/>
    <m/>
    <m/>
  </r>
  <r>
    <s v="Both"/>
    <x v="11"/>
    <s v="Legacy"/>
    <s v="Reputation"/>
    <m/>
    <s v="n/a"/>
    <x v="4"/>
    <s v="Titan of Industry"/>
    <m/>
    <s v="Ordnance Acquisition Corps/The Adjudicators – Legend"/>
    <x v="1"/>
    <m/>
    <m/>
    <m/>
    <m/>
    <m/>
    <m/>
    <m/>
  </r>
  <r>
    <s v="Both"/>
    <x v="11"/>
    <s v="Cartel Market"/>
    <m/>
    <m/>
    <s v="n/a"/>
    <x v="4"/>
    <s v="Tracker"/>
    <m/>
    <s v="Tracker’s Bounty Packs"/>
    <x v="1"/>
    <m/>
    <m/>
    <m/>
    <m/>
    <m/>
    <m/>
    <m/>
  </r>
  <r>
    <s v="Both"/>
    <x v="11"/>
    <s v="Legacy"/>
    <s v="Reputation"/>
    <m/>
    <s v="n/a"/>
    <x v="4"/>
    <s v="Troubleshooter"/>
    <m/>
    <s v="Interplanetary Component Exchange – Friend"/>
    <x v="1"/>
    <m/>
    <m/>
    <m/>
    <m/>
    <m/>
    <m/>
    <m/>
  </r>
  <r>
    <s v="Both"/>
    <x v="11"/>
    <s v="Fleet"/>
    <m/>
    <m/>
    <s v="n/a"/>
    <x v="4"/>
    <s v="Unassailable"/>
    <m/>
    <s v="Received this title from the Security key Vendor"/>
    <x v="1"/>
    <m/>
    <m/>
    <m/>
    <m/>
    <m/>
    <m/>
    <m/>
  </r>
  <r>
    <s v="Both"/>
    <x v="11"/>
    <s v="Event"/>
    <s v="Rakghoul"/>
    <m/>
    <s v="n/a"/>
    <x v="4"/>
    <s v="Unseen Assailant"/>
    <m/>
    <s v="defeat the Eyeless during Rakghoul Resurgence"/>
    <x v="1"/>
    <m/>
    <m/>
    <m/>
    <m/>
    <m/>
    <m/>
    <m/>
  </r>
  <r>
    <s v="Both"/>
    <x v="11"/>
    <s v="Operation"/>
    <s v="Karraga's Palace"/>
    <m/>
    <s v="n/a"/>
    <x v="4"/>
    <s v="Unyielding"/>
    <m/>
    <s v="Clear Nightmare KP under 2 hrs"/>
    <x v="1"/>
    <m/>
    <m/>
    <m/>
    <m/>
    <m/>
    <m/>
    <m/>
  </r>
  <r>
    <s v="Both"/>
    <x v="11"/>
    <s v="Beta Only"/>
    <m/>
    <m/>
    <s v="n/a"/>
    <x v="4"/>
    <s v="Upstanding"/>
    <m/>
    <s v="Light II"/>
    <x v="4"/>
    <s v="o"/>
    <s v="o"/>
    <s v="o"/>
    <s v="o"/>
    <s v="o"/>
    <s v="o"/>
    <s v="o"/>
  </r>
  <r>
    <s v="Both"/>
    <x v="11"/>
    <s v="Cartel Market"/>
    <m/>
    <m/>
    <s v="n/a"/>
    <x v="4"/>
    <s v="Vice Commandant"/>
    <m/>
    <s v="Vice Commandant’s Contraband Pack"/>
    <x v="1"/>
    <m/>
    <m/>
    <m/>
    <m/>
    <m/>
    <m/>
    <m/>
  </r>
  <r>
    <s v="Both"/>
    <x v="11"/>
    <s v="Beta Only"/>
    <m/>
    <m/>
    <s v="n/a"/>
    <x v="4"/>
    <s v="Vicious"/>
    <m/>
    <s v="Dark I"/>
    <x v="4"/>
    <s v="o"/>
    <s v="o"/>
    <s v="o"/>
    <s v="o"/>
    <s v="o"/>
    <s v="o"/>
    <s v="o"/>
  </r>
  <r>
    <s v="Both"/>
    <x v="11"/>
    <s v="PVP"/>
    <s v="PVP"/>
    <m/>
    <s v="n/a"/>
    <x v="4"/>
    <s v="War Hero"/>
    <m/>
    <s v="Valor 70"/>
    <x v="1"/>
    <m/>
    <m/>
    <m/>
    <m/>
    <m/>
    <m/>
    <m/>
  </r>
  <r>
    <s v="Both"/>
    <x v="11"/>
    <s v="PVP"/>
    <s v="PVP"/>
    <m/>
    <s v="n/a"/>
    <x v="4"/>
    <s v="Warlord"/>
    <m/>
    <s v="Valor 90"/>
    <x v="1"/>
    <m/>
    <m/>
    <m/>
    <m/>
    <m/>
    <m/>
    <m/>
  </r>
  <r>
    <s v="Both"/>
    <x v="11"/>
    <s v="Operation"/>
    <s v="Explosive Conflict"/>
    <m/>
    <s v="n/a"/>
    <x v="4"/>
    <s v="Warstalker"/>
    <m/>
    <s v="Clear Nightmare EC under 2 hrs"/>
    <x v="1"/>
    <m/>
    <m/>
    <m/>
    <m/>
    <m/>
    <m/>
    <m/>
  </r>
  <r>
    <s v="Both"/>
    <x v="11"/>
    <s v="Fleet"/>
    <s v="Guild Prowess"/>
    <m/>
    <s v="n/a"/>
    <x v="4"/>
    <s v="Wartime Correspondent"/>
    <m/>
    <m/>
    <x v="1"/>
    <m/>
    <m/>
    <m/>
    <m/>
    <m/>
    <m/>
    <m/>
  </r>
  <r>
    <s v="Both"/>
    <x v="11"/>
    <s v="PVP"/>
    <s v="PVP"/>
    <m/>
    <s v="n/a"/>
    <x v="4"/>
    <s v="Warzone Annihilator"/>
    <m/>
    <s v="PvP Rating 2500+"/>
    <x v="1"/>
    <m/>
    <m/>
    <m/>
    <m/>
    <m/>
    <m/>
    <m/>
  </r>
  <r>
    <s v="Both"/>
    <x v="11"/>
    <s v="PVP"/>
    <m/>
    <m/>
    <s v="n/a"/>
    <x v="4"/>
    <s v="Warzone Expert"/>
    <m/>
    <s v="Played 100 Warzones of any type"/>
    <x v="1"/>
    <m/>
    <m/>
    <m/>
    <m/>
    <m/>
    <m/>
    <m/>
  </r>
  <r>
    <s v="Both"/>
    <x v="11"/>
    <s v="PVP"/>
    <m/>
    <m/>
    <s v="n/a"/>
    <x v="4"/>
    <s v="Warzone Neophyte"/>
    <m/>
    <s v="Played 10 Warzones of any type"/>
    <x v="1"/>
    <m/>
    <m/>
    <m/>
    <m/>
    <m/>
    <m/>
    <m/>
  </r>
  <r>
    <s v="Both"/>
    <x v="11"/>
    <s v="PVP"/>
    <m/>
    <m/>
    <s v="n/a"/>
    <x v="4"/>
    <s v="Warzone Veteran"/>
    <m/>
    <s v="Played 50 Warzones of any type"/>
    <x v="1"/>
    <m/>
    <m/>
    <m/>
    <m/>
    <m/>
    <m/>
    <m/>
  </r>
  <r>
    <s v="Both"/>
    <x v="11"/>
    <s v="Legacy"/>
    <m/>
    <m/>
    <s v="n/a"/>
    <x v="4"/>
    <s v="Wealthy"/>
    <m/>
    <s v="Earned 10 million credits"/>
    <x v="1"/>
    <m/>
    <m/>
    <m/>
    <m/>
    <m/>
    <m/>
    <m/>
  </r>
  <r>
    <s v="Both"/>
    <x v="11"/>
    <s v="Cartel Market"/>
    <m/>
    <m/>
    <s v="n/a"/>
    <x v="4"/>
    <s v="Well-Connected"/>
    <m/>
    <s v="Supreme Mogul’s Contraband Pack"/>
    <x v="1"/>
    <m/>
    <m/>
    <m/>
    <m/>
    <m/>
    <m/>
    <m/>
  </r>
  <r>
    <s v="Both"/>
    <x v="12"/>
    <s v="Highmount Ridge"/>
    <s v="NA"/>
    <m/>
    <s v="-1710,-930"/>
    <x v="9"/>
    <s v="Icetromper"/>
    <m/>
    <s v="just approach Icetromper Yearling"/>
    <x v="1"/>
    <m/>
    <m/>
    <m/>
    <m/>
    <m/>
    <m/>
    <m/>
  </r>
  <r>
    <s v="Both"/>
    <x v="12"/>
    <s v="Glacial Fissure"/>
    <s v="NA"/>
    <m/>
    <s v="924,-138"/>
    <x v="9"/>
    <s v="Pantran Whitefang"/>
    <m/>
    <s v="Deadly Whitefang Stalker"/>
    <x v="1"/>
    <m/>
    <m/>
    <m/>
    <m/>
    <m/>
    <m/>
    <m/>
  </r>
  <r>
    <s v="Republic"/>
    <x v="12"/>
    <s v="Clabburn Tundra"/>
    <s v="Frostclaw H4+"/>
    <m/>
    <s v="-2326,798"/>
    <x v="9"/>
    <s v="Skel"/>
    <m/>
    <s v="Kill Vicious Skel Pack Leader"/>
    <x v="1"/>
    <m/>
    <m/>
    <m/>
    <s v="na"/>
    <s v="na"/>
    <s v="na"/>
    <s v="na"/>
  </r>
  <r>
    <s v="Both"/>
    <x v="12"/>
    <s v="Icefall Plains"/>
    <s v="NA"/>
    <m/>
    <s v="-2852,1138"/>
    <x v="9"/>
    <s v="Tauntaun"/>
    <m/>
    <s v="Travel near"/>
    <x v="1"/>
    <m/>
    <m/>
    <m/>
    <m/>
    <m/>
    <m/>
    <m/>
  </r>
  <r>
    <s v="Both"/>
    <x v="12"/>
    <s v="Clabburn Tundra"/>
    <s v="NA"/>
    <m/>
    <s v="-2822,-40"/>
    <x v="9"/>
    <s v="Wampa"/>
    <m/>
    <s v="Hulking Wampa (elite)"/>
    <x v="1"/>
    <m/>
    <m/>
    <m/>
    <m/>
    <m/>
    <m/>
    <m/>
  </r>
  <r>
    <s v="Both"/>
    <x v="12"/>
    <s v="Star of Coruscant"/>
    <s v="NA"/>
    <m/>
    <s v="3144,475"/>
    <x v="10"/>
    <s v="Galactic History 63: The Terentatek Hunt"/>
    <m/>
    <s v="Cunning+4, box jumping hard"/>
    <x v="1"/>
    <m/>
    <m/>
    <m/>
    <m/>
    <m/>
    <m/>
    <m/>
  </r>
  <r>
    <s v="Both"/>
    <x v="12"/>
    <s v="Starship Graveyard"/>
    <s v="NA"/>
    <m/>
    <s v="2837,-375"/>
    <x v="10"/>
    <s v="Galactic History 64: The Kanz Disorders"/>
    <m/>
    <s v="Endurance+4"/>
    <x v="1"/>
    <m/>
    <m/>
    <m/>
    <m/>
    <m/>
    <m/>
    <m/>
  </r>
  <r>
    <s v="Both"/>
    <x v="12"/>
    <s v="Glacial Fissure"/>
    <s v="NA"/>
    <m/>
    <s v="1039,-1243"/>
    <x v="10"/>
    <s v="Galactic History 65: An Exile on Rhen Var"/>
    <m/>
    <s v="Presence+4, easy run"/>
    <x v="1"/>
    <m/>
    <m/>
    <m/>
    <m/>
    <m/>
    <m/>
    <m/>
  </r>
  <r>
    <s v="Both"/>
    <x v="12"/>
    <s v="Highmount Ridge"/>
    <s v="NA"/>
    <m/>
    <s v="-738,1705"/>
    <x v="10"/>
    <s v="Galactic History 66: The Jedi Covenant"/>
    <m/>
    <s v="Red Matrix Shard,   Hydro-thinner, along path"/>
    <x v="1"/>
    <m/>
    <m/>
    <m/>
    <m/>
    <m/>
    <m/>
    <m/>
  </r>
  <r>
    <s v="Both"/>
    <x v="12"/>
    <s v="Clabburn Tundra"/>
    <s v="NA"/>
    <n v="47"/>
    <m/>
    <x v="10"/>
    <s v="Galactic History 67: Mandalore the Ultimate"/>
    <m/>
    <s v="Strength+4, Ancient Probe droid (elite)"/>
    <x v="1"/>
    <m/>
    <m/>
    <m/>
    <m/>
    <m/>
    <m/>
    <m/>
  </r>
  <r>
    <s v="Both"/>
    <x v="12"/>
    <s v="Clabburn Tundra"/>
    <s v="NA"/>
    <m/>
    <s v="-2099,392"/>
    <x v="11"/>
    <s v="Gargath"/>
    <m/>
    <s v="World Boss"/>
    <x v="1"/>
    <m/>
    <m/>
    <m/>
    <m/>
    <m/>
    <m/>
    <m/>
  </r>
  <r>
    <s v="Both"/>
    <x v="12"/>
    <s v="Glacial Fissure"/>
    <s v="NA"/>
    <m/>
    <s v="333,1075"/>
    <x v="11"/>
    <s v="Snowblind"/>
    <m/>
    <s v="World Boss"/>
    <x v="1"/>
    <m/>
    <m/>
    <m/>
    <m/>
    <m/>
    <m/>
    <m/>
  </r>
  <r>
    <s v="Both"/>
    <x v="12"/>
    <s v="Glacial Fissure"/>
    <s v="NA"/>
    <m/>
    <s v="181,-155"/>
    <x v="5"/>
    <s v="Chilling Death Spire"/>
    <m/>
    <s v="Travel near"/>
    <x v="1"/>
    <m/>
    <m/>
    <m/>
    <m/>
    <m/>
    <m/>
    <m/>
  </r>
  <r>
    <s v="Both"/>
    <x v="12"/>
    <s v="Clabburn Tundra"/>
    <s v="NA"/>
    <m/>
    <s v="-3109,-508"/>
    <x v="5"/>
    <s v="Clabburn Tundra"/>
    <m/>
    <s v="Travel near"/>
    <x v="1"/>
    <m/>
    <m/>
    <m/>
    <m/>
    <m/>
    <m/>
    <m/>
  </r>
  <r>
    <s v="Both"/>
    <x v="12"/>
    <s v="Crescent Canyon Facility"/>
    <s v="NA"/>
    <m/>
    <s v="-2266,-472"/>
    <x v="5"/>
    <s v="Crescent Canyon Facility"/>
    <m/>
    <s v="Travel near"/>
    <x v="1"/>
    <m/>
    <m/>
    <m/>
    <m/>
    <m/>
    <m/>
    <m/>
  </r>
  <r>
    <s v="Both"/>
    <x v="12"/>
    <s v="Glacial Fissure"/>
    <s v="NA"/>
    <m/>
    <s v="-901,-925"/>
    <x v="5"/>
    <s v="Glacial Fissure"/>
    <m/>
    <s v="Travel near"/>
    <x v="1"/>
    <m/>
    <m/>
    <m/>
    <m/>
    <m/>
    <m/>
    <m/>
  </r>
  <r>
    <s v="Both"/>
    <x v="12"/>
    <s v="Highmount Ridge"/>
    <s v="NA"/>
    <m/>
    <s v="-1942,-1045"/>
    <x v="5"/>
    <s v="Highmount Ridge"/>
    <m/>
    <s v="Travel near"/>
    <x v="1"/>
    <m/>
    <m/>
    <m/>
    <m/>
    <m/>
    <m/>
    <m/>
  </r>
  <r>
    <s v="Both"/>
    <x v="12"/>
    <s v="Icefall Plains"/>
    <s v="NA"/>
    <m/>
    <s v="-1514,975"/>
    <x v="5"/>
    <s v="Icefall Plains"/>
    <m/>
    <s v="Travel near"/>
    <x v="1"/>
    <m/>
    <m/>
    <m/>
    <m/>
    <m/>
    <m/>
    <m/>
  </r>
  <r>
    <s v="Both"/>
    <x v="12"/>
    <s v="Star of Coruscant"/>
    <s v="NA"/>
    <m/>
    <s v="2891,459"/>
    <x v="5"/>
    <s v="Star of Coruscant"/>
    <m/>
    <s v="Travel near"/>
    <x v="1"/>
    <m/>
    <m/>
    <m/>
    <m/>
    <m/>
    <m/>
    <m/>
  </r>
  <r>
    <s v="Both"/>
    <x v="12"/>
    <s v="Starship Graveyard"/>
    <s v="NA"/>
    <m/>
    <s v="2889,-98"/>
    <x v="5"/>
    <s v="Starship Graveyard"/>
    <m/>
    <s v="Travel near"/>
    <x v="1"/>
    <m/>
    <m/>
    <m/>
    <m/>
    <m/>
    <m/>
    <m/>
  </r>
  <r>
    <s v="Both"/>
    <x v="12"/>
    <s v="Glacial Fissure"/>
    <s v="NA"/>
    <m/>
    <s v="597,-885"/>
    <x v="5"/>
    <s v="The Ambria’s Fury Crash"/>
    <m/>
    <s v="Travel near"/>
    <x v="1"/>
    <m/>
    <m/>
    <m/>
    <m/>
    <m/>
    <m/>
    <m/>
  </r>
  <r>
    <s v="Both"/>
    <x v="12"/>
    <s v="Highmount Ridge: Tromper Crags Geothermal Plant"/>
    <s v="NA"/>
    <m/>
    <s v="-998,-27"/>
    <x v="5"/>
    <s v="Tromper Crags Geothermal Plant"/>
    <m/>
    <s v="Travel near"/>
    <x v="1"/>
    <m/>
    <m/>
    <m/>
    <m/>
    <m/>
    <m/>
    <m/>
  </r>
  <r>
    <s v="Both"/>
    <x v="12"/>
    <s v="Whiterock Wastes"/>
    <s v="NA"/>
    <m/>
    <s v="-3336,-1288"/>
    <x v="5"/>
    <s v="Whiterock Wastes"/>
    <m/>
    <s v="Travel near"/>
    <x v="1"/>
    <m/>
    <m/>
    <m/>
    <m/>
    <m/>
    <m/>
    <m/>
  </r>
  <r>
    <s v="Republic"/>
    <x v="12"/>
    <s v="Highmount Ridge"/>
    <s v="NA"/>
    <m/>
    <s v="-1216,-196"/>
    <x v="0"/>
    <s v="Caught Between Two Foes"/>
    <m/>
    <s v="is the dead Talz body"/>
    <x v="1"/>
    <m/>
    <m/>
    <m/>
    <s v="na"/>
    <s v="na"/>
    <s v="na"/>
    <s v="na"/>
  </r>
  <r>
    <s v="Both"/>
    <x v="12"/>
    <s v="Highmount Ridge"/>
    <s v="NA"/>
    <m/>
    <s v="-1235,863"/>
    <x v="0"/>
    <s v="Hoth: No place for Vehicles"/>
    <m/>
    <s v="1/2-buried part in snow, 3 lvl 37 guards"/>
    <x v="1"/>
    <m/>
    <m/>
    <m/>
    <m/>
    <m/>
    <m/>
    <m/>
  </r>
  <r>
    <s v="Empire"/>
    <x v="12"/>
    <s v="Dorn Base"/>
    <s v="Hoth bonus series"/>
    <m/>
    <s v="-2593,9743"/>
    <x v="0"/>
    <s v="Imperial War Strategy: Quagmires"/>
    <m/>
    <s v="talk to Capt. Graich"/>
    <x v="0"/>
    <s v="na"/>
    <s v="na"/>
    <s v="na"/>
    <m/>
    <m/>
    <m/>
    <m/>
  </r>
  <r>
    <s v="Both"/>
    <x v="12"/>
    <s v="Icefall Plains"/>
    <s v="NA"/>
    <m/>
    <s v="-1864,1336"/>
    <x v="0"/>
    <s v="Keeping Warm: Do’s and Don’ts"/>
    <m/>
    <s v="Crate, 1 of 3, btwn 2 huts"/>
    <x v="1"/>
    <m/>
    <m/>
    <m/>
    <m/>
    <m/>
    <m/>
    <m/>
  </r>
  <r>
    <s v="Both"/>
    <x v="12"/>
    <s v="Starship Graveyard"/>
    <s v="NA"/>
    <m/>
    <s v="2343,-543"/>
    <x v="0"/>
    <s v="Salvaging Starships"/>
    <m/>
    <s v="Panel on tractor crane"/>
    <x v="1"/>
    <m/>
    <m/>
    <m/>
    <m/>
    <m/>
    <m/>
    <m/>
  </r>
  <r>
    <s v="Republic"/>
    <x v="12"/>
    <s v="Flight Deck"/>
    <s v="chasing the legend"/>
    <m/>
    <s v="-8,23"/>
    <x v="0"/>
    <s v="Sarkhai"/>
    <s v="Consular"/>
    <s v="Complete mission"/>
    <x v="0"/>
    <s v="na"/>
    <s v="na"/>
    <m/>
    <s v="na"/>
    <s v="na"/>
    <s v="na"/>
    <s v="na"/>
  </r>
  <r>
    <s v="Both"/>
    <x v="12"/>
    <s v="Starship Graveyard"/>
    <s v="NA"/>
    <m/>
    <s v="1907,-266"/>
    <x v="0"/>
    <s v="The Battle of Hoth"/>
    <m/>
    <s v="Inside ship, is  big box"/>
    <x v="1"/>
    <m/>
    <m/>
    <m/>
    <m/>
    <m/>
    <m/>
    <m/>
  </r>
  <r>
    <s v="Empire"/>
    <x v="12"/>
    <s v="Starship Graveyard"/>
    <s v="In Cold Blood"/>
    <m/>
    <s v="3212,-323"/>
    <x v="0"/>
    <s v="The Scorekeeper"/>
    <s v="Bounty Hunter"/>
    <s v="Fight Vause"/>
    <x v="0"/>
    <s v="na"/>
    <s v="na"/>
    <s v="na"/>
    <s v="na"/>
    <s v="na"/>
    <m/>
    <s v="na"/>
  </r>
  <r>
    <s v="Republic"/>
    <x v="12"/>
    <s v="Flight Deck"/>
    <m/>
    <m/>
    <m/>
    <x v="0"/>
    <s v="The Umbra Encrypter"/>
    <s v="Trooper"/>
    <m/>
    <x v="0"/>
    <m/>
    <s v="na"/>
    <s v="na"/>
    <s v="na"/>
    <s v="na"/>
    <s v="na"/>
    <s v="na"/>
  </r>
  <r>
    <s v="Republic"/>
    <x v="12"/>
    <s v="NA"/>
    <s v="NA"/>
    <m/>
    <s v="NA"/>
    <x v="1"/>
    <s v="Ice Wars Veteran"/>
    <m/>
    <s v="Not a title anymore"/>
    <x v="0"/>
    <s v="na"/>
    <s v="na"/>
    <s v="na"/>
    <s v="na"/>
    <s v="na"/>
    <s v="na"/>
    <s v="na"/>
  </r>
  <r>
    <s v="Empire"/>
    <x v="12"/>
    <s v="NA"/>
    <s v="NA"/>
    <m/>
    <s v="NA"/>
    <x v="1"/>
    <s v="Of the Bane Brigade"/>
    <m/>
    <s v="Not a title anymore"/>
    <x v="0"/>
    <s v="na"/>
    <s v="na"/>
    <s v="na"/>
    <s v="na"/>
    <s v="na"/>
    <s v="na"/>
    <s v="na"/>
  </r>
  <r>
    <s v="Both"/>
    <x v="12"/>
    <s v="Highmount Ridge"/>
    <s v="NA"/>
    <m/>
    <s v="-1381,-736"/>
    <x v="2"/>
    <s v="Chiss Ascendancy"/>
    <m/>
    <s v="metal scrap, next to body in snow, Lvl 38 guard"/>
    <x v="1"/>
    <m/>
    <m/>
    <m/>
    <m/>
    <m/>
    <m/>
    <m/>
  </r>
  <r>
    <s v="Empire"/>
    <x v="12"/>
    <s v="Icefall Plains: Chiss Zero Station"/>
    <s v="Frigid Expedition"/>
    <m/>
    <s v="-2911,2060"/>
    <x v="2"/>
    <s v="Chiss Expansionary Defense Force"/>
    <s v="Agent"/>
    <s v="finish conversation"/>
    <x v="0"/>
    <s v="na"/>
    <s v="na"/>
    <s v="na"/>
    <s v="na"/>
    <s v="na"/>
    <s v="na"/>
    <m/>
  </r>
  <r>
    <s v="Republic"/>
    <x v="12"/>
    <s v="Flight Deck"/>
    <s v="The Coalition"/>
    <m/>
    <s v="22,-38"/>
    <x v="2"/>
    <s v="Rift Alliance Coalition Forces"/>
    <s v="Consular"/>
    <s v="class mission, take mission"/>
    <x v="0"/>
    <s v="na"/>
    <s v="na"/>
    <m/>
    <s v="na"/>
    <s v="na"/>
    <s v="na"/>
    <s v="na"/>
  </r>
  <r>
    <s v="Both"/>
    <x v="12"/>
    <s v="Chilling Death Spire"/>
    <s v="Give them an inch"/>
    <n v="47"/>
    <s v="400,-9"/>
    <x v="2"/>
    <s v="The Hailstorm Brotherhood"/>
    <m/>
    <s v="Entrance @ 214,-144. Defeat Master Sav"/>
    <x v="1"/>
    <m/>
    <m/>
    <m/>
    <m/>
    <m/>
    <m/>
    <m/>
  </r>
  <r>
    <s v="Both"/>
    <x v="12"/>
    <s v="Starship Graveyard"/>
    <s v="NA"/>
    <m/>
    <s v="1865,146"/>
    <x v="2"/>
    <s v="The White Maw Pirates"/>
    <m/>
    <s v="small box off side of road"/>
    <x v="1"/>
    <m/>
    <m/>
    <m/>
    <m/>
    <m/>
    <m/>
    <m/>
  </r>
  <r>
    <s v="Empire"/>
    <x v="12"/>
    <s v="Dorn Base"/>
    <s v="In Cold Blood"/>
    <m/>
    <s v="-2554,793"/>
    <x v="6"/>
    <s v="Blizz"/>
    <s v="Bounty Hunter"/>
    <s v="Companion"/>
    <x v="0"/>
    <s v="na"/>
    <s v="na"/>
    <s v="na"/>
    <s v="na"/>
    <s v="na"/>
    <m/>
    <s v="na"/>
  </r>
  <r>
    <s v="Empire"/>
    <x v="12"/>
    <m/>
    <m/>
    <m/>
    <m/>
    <x v="6"/>
    <s v="Broonmark"/>
    <s v="Warrior"/>
    <s v="Companion"/>
    <x v="0"/>
    <s v="na"/>
    <s v="na"/>
    <s v="na"/>
    <m/>
    <s v="na"/>
    <s v="na"/>
    <s v="na"/>
  </r>
  <r>
    <s v="Republic"/>
    <x v="12"/>
    <s v="Aurek Base"/>
    <s v="The Coalition"/>
    <m/>
    <s v="-3605,-1405"/>
    <x v="6"/>
    <s v="Captain Valon"/>
    <s v="Consular"/>
    <s v="Talk to him"/>
    <x v="0"/>
    <s v="na"/>
    <s v="na"/>
    <m/>
    <s v="na"/>
    <s v="na"/>
    <s v="na"/>
    <s v="na"/>
  </r>
  <r>
    <s v="Republic"/>
    <x v="12"/>
    <s v="Deference Crash Site"/>
    <s v="sub-zero show down"/>
    <m/>
    <s v="-919,-361"/>
    <x v="6"/>
    <s v="Guardsman Lassicar"/>
    <s v="Knight"/>
    <m/>
    <x v="0"/>
    <s v="na"/>
    <m/>
    <s v="na"/>
    <s v="na"/>
    <s v="na"/>
    <s v="na"/>
    <s v="na"/>
  </r>
  <r>
    <s v="Republic"/>
    <x v="12"/>
    <m/>
    <m/>
    <m/>
    <m/>
    <x v="6"/>
    <s v="Languss “Guss” Tuno"/>
    <s v="Smuggler"/>
    <s v="Companion"/>
    <x v="1"/>
    <s v="na"/>
    <s v="na"/>
    <s v="na"/>
    <s v="na"/>
    <s v="na"/>
    <s v="na"/>
    <s v="na"/>
  </r>
  <r>
    <s v="Republic"/>
    <x v="12"/>
    <s v="Flight Deck"/>
    <s v="Suicide Squads"/>
    <m/>
    <m/>
    <x v="6"/>
    <s v="Leeha Narezz"/>
    <s v="Knight"/>
    <m/>
    <x v="0"/>
    <s v="na"/>
    <m/>
    <s v="na"/>
    <s v="na"/>
    <s v="na"/>
    <s v="na"/>
    <s v="na"/>
  </r>
  <r>
    <s v="Republic"/>
    <x v="12"/>
    <s v="Flight Deck"/>
    <s v="chasing the legend"/>
    <m/>
    <s v="-8,23"/>
    <x v="6"/>
    <s v="Lieutenant Felix Iresso"/>
    <s v="Consular"/>
    <s v="Companion"/>
    <x v="0"/>
    <s v="na"/>
    <s v="na"/>
    <m/>
    <s v="na"/>
    <s v="na"/>
    <s v="na"/>
    <s v="na"/>
  </r>
  <r>
    <s v="Empire"/>
    <x v="12"/>
    <m/>
    <m/>
    <m/>
    <m/>
    <x v="6"/>
    <s v="Master Wyellett"/>
    <s v="Warrior"/>
    <m/>
    <x v="0"/>
    <s v="na"/>
    <s v="na"/>
    <s v="na"/>
    <m/>
    <s v="na"/>
    <s v="na"/>
    <s v="na"/>
  </r>
  <r>
    <s v="Empire"/>
    <x v="12"/>
    <s v="Flight Deck"/>
    <s v="A dish served cold"/>
    <m/>
    <s v="-1,-15"/>
    <x v="6"/>
    <s v="Reneget Vause"/>
    <s v="Bounty Hunter"/>
    <s v="Go to planet, finish converstation"/>
    <x v="0"/>
    <s v="na"/>
    <s v="na"/>
    <s v="na"/>
    <s v="na"/>
    <s v="na"/>
    <m/>
    <s v="na"/>
  </r>
  <r>
    <s v="Republic"/>
    <x v="12"/>
    <s v="Aurek Base"/>
    <m/>
    <m/>
    <m/>
    <x v="6"/>
    <s v="Sergeant Fideltin Rusk"/>
    <s v="Knight"/>
    <s v="Companion, finish story on Hoth"/>
    <x v="0"/>
    <s v="na"/>
    <m/>
    <s v="na"/>
    <s v="na"/>
    <s v="na"/>
    <s v="na"/>
    <s v="na"/>
  </r>
  <r>
    <s v="Republic"/>
    <x v="12"/>
    <s v="Aurek Base"/>
    <m/>
    <m/>
    <s v="-3546,-1435"/>
    <x v="6"/>
    <s v="Sergeant Yuun"/>
    <s v="Trooper"/>
    <s v="Companion"/>
    <x v="0"/>
    <m/>
    <s v="na"/>
    <s v="na"/>
    <s v="na"/>
    <s v="na"/>
    <s v="na"/>
    <s v="na"/>
  </r>
  <r>
    <s v="Republic"/>
    <x v="12"/>
    <m/>
    <m/>
    <m/>
    <m/>
    <x v="6"/>
    <s v="Shai Tenna"/>
    <s v="Smuggler"/>
    <m/>
    <x v="1"/>
    <s v="na"/>
    <s v="na"/>
    <s v="na"/>
    <s v="na"/>
    <s v="na"/>
    <s v="na"/>
    <s v="na"/>
  </r>
  <r>
    <s v="Empire"/>
    <x v="12"/>
    <s v="Starship Graveyard: Coldstone Canyon"/>
    <s v="Assult on the Starbreeze"/>
    <m/>
    <s v="3495,2336"/>
    <x v="6"/>
    <s v="SIS Dossier: Ensign Raina Temple"/>
    <s v="Agent"/>
    <s v="Companion"/>
    <x v="0"/>
    <s v="na"/>
    <s v="na"/>
    <s v="na"/>
    <s v="na"/>
    <s v="na"/>
    <s v="na"/>
    <m/>
  </r>
  <r>
    <s v="Empire"/>
    <x v="12"/>
    <s v="Space Station"/>
    <s v="The Fallen Dreadnought"/>
    <m/>
    <s v="1048,130"/>
    <x v="6"/>
    <s v="Talos Drellik"/>
    <s v="Inquisitor"/>
    <s v="Companion"/>
    <x v="0"/>
    <s v="na"/>
    <s v="na"/>
    <s v="na"/>
    <s v="na"/>
    <m/>
    <s v="na"/>
    <s v="na"/>
  </r>
  <r>
    <s v="Both"/>
    <x v="12"/>
    <s v="NA"/>
    <s v="NA"/>
    <m/>
    <s v="NA"/>
    <x v="13"/>
    <s v="Hoth"/>
    <m/>
    <s v="Land on planet"/>
    <x v="1"/>
    <m/>
    <m/>
    <m/>
    <m/>
    <m/>
    <m/>
    <m/>
  </r>
  <r>
    <s v="Empire"/>
    <x v="12"/>
    <s v="Dorn Base"/>
    <s v="NA"/>
    <m/>
    <s v="-2602,821"/>
    <x v="3"/>
    <s v="Chiss "/>
    <m/>
    <s v="main level, crate by Commander Yudrass"/>
    <x v="0"/>
    <s v="na"/>
    <s v="na"/>
    <s v="na"/>
    <m/>
    <m/>
    <m/>
    <m/>
  </r>
  <r>
    <s v="Republic"/>
    <x v="12"/>
    <s v="Whiterock Wastes"/>
    <s v="NA"/>
    <m/>
    <s v="-2353,-899"/>
    <x v="3"/>
    <s v="Chiss "/>
    <m/>
    <s v="small crate on pallet, 3 guards"/>
    <x v="1"/>
    <m/>
    <m/>
    <m/>
    <s v="na"/>
    <s v="na"/>
    <s v="na"/>
    <s v="na"/>
  </r>
  <r>
    <s v="Both"/>
    <x v="12"/>
    <s v="Starship Graveyard"/>
    <s v="NA"/>
    <m/>
    <s v="2936,-160"/>
    <x v="3"/>
    <s v="Devaronian"/>
    <m/>
    <s v="kill White Maw Mate, entry to ship"/>
    <x v="1"/>
    <m/>
    <m/>
    <m/>
    <m/>
    <m/>
    <m/>
    <m/>
  </r>
  <r>
    <s v="Both"/>
    <x v="12"/>
    <s v="Highmount Ridge"/>
    <s v="NA"/>
    <m/>
    <s v="-739, 1352"/>
    <x v="3"/>
    <s v="Ortolan"/>
    <m/>
    <s v="spacecraft scrap in snow"/>
    <x v="1"/>
    <m/>
    <m/>
    <m/>
    <m/>
    <m/>
    <m/>
    <m/>
  </r>
  <r>
    <s v="Both"/>
    <x v="12"/>
    <s v="Highmount Ridge"/>
    <s v="NA"/>
    <m/>
    <s v="-697,1416"/>
    <x v="3"/>
    <s v="Talz"/>
    <m/>
    <s v="spacecraft scrap in snow"/>
    <x v="1"/>
    <m/>
    <m/>
    <m/>
    <m/>
    <m/>
    <m/>
    <m/>
  </r>
  <r>
    <s v="Empire"/>
    <x v="13"/>
    <s v="Hutta"/>
    <m/>
    <m/>
    <s v="-186,420"/>
    <x v="9"/>
    <s v="Akk Dog"/>
    <m/>
    <m/>
    <x v="0"/>
    <s v="na"/>
    <s v="na"/>
    <s v="na"/>
    <m/>
    <m/>
    <m/>
    <m/>
  </r>
  <r>
    <s v="Empire"/>
    <x v="13"/>
    <s v="The Rustyards"/>
    <m/>
    <m/>
    <s v="-88,-127"/>
    <x v="9"/>
    <s v="Chemilizard"/>
    <m/>
    <s v="Venomous Chemilizard"/>
    <x v="0"/>
    <s v="na"/>
    <s v="na"/>
    <s v="na"/>
    <m/>
    <m/>
    <m/>
    <m/>
  </r>
  <r>
    <s v="Empire"/>
    <x v="13"/>
    <s v="The Rustyards"/>
    <m/>
    <m/>
    <s v="296,28"/>
    <x v="9"/>
    <s v="Xuvva"/>
    <m/>
    <s v="Xuvva Scavenger"/>
    <x v="0"/>
    <s v="na"/>
    <s v="na"/>
    <s v="na"/>
    <m/>
    <m/>
    <m/>
    <m/>
  </r>
  <r>
    <s v="Empire"/>
    <x v="13"/>
    <s v="The Bog"/>
    <s v="NA"/>
    <m/>
    <s v="-96,861"/>
    <x v="10"/>
    <s v="Galactic History 01: The Architects"/>
    <m/>
    <s v="Aim+2"/>
    <x v="0"/>
    <s v="na"/>
    <s v="na"/>
    <s v="na"/>
    <m/>
    <m/>
    <m/>
    <m/>
  </r>
  <r>
    <s v="Empire"/>
    <x v="13"/>
    <s v="Hutta"/>
    <s v="NA"/>
    <m/>
    <s v="648,-107"/>
    <x v="10"/>
    <s v="Galactic History 02: Ancient Civilizations"/>
    <m/>
    <s v="Presence+2"/>
    <x v="0"/>
    <s v="na"/>
    <s v="na"/>
    <s v="na"/>
    <m/>
    <m/>
    <m/>
    <m/>
  </r>
  <r>
    <s v="Empire"/>
    <x v="13"/>
    <s v="Sewer Maintenance Tunnels"/>
    <s v="NA"/>
    <m/>
    <s v="-9,319"/>
    <x v="10"/>
    <s v="Galactic History 03: The Battalions of Zhell"/>
    <m/>
    <s v="Blue Matrix Shard"/>
    <x v="0"/>
    <s v="na"/>
    <s v="na"/>
    <s v="na"/>
    <m/>
    <m/>
    <m/>
    <m/>
  </r>
  <r>
    <s v="Empire"/>
    <x v="13"/>
    <s v="Fa'atha's Palace"/>
    <s v="NA"/>
    <m/>
    <s v="434,679"/>
    <x v="5"/>
    <s v="Fa’athra’s Palace"/>
    <m/>
    <s v="enter"/>
    <x v="0"/>
    <s v="na"/>
    <s v="na"/>
    <s v="na"/>
    <m/>
    <m/>
    <m/>
    <m/>
  </r>
  <r>
    <s v="Empire"/>
    <x v="13"/>
    <s v="Evocii Swamp"/>
    <s v="NA"/>
    <m/>
    <s v="-248,487"/>
    <x v="5"/>
    <s v="Hutta Swamps"/>
    <m/>
    <s v="Travel near"/>
    <x v="0"/>
    <s v="na"/>
    <s v="na"/>
    <s v="na"/>
    <m/>
    <m/>
    <m/>
    <m/>
  </r>
  <r>
    <s v="Empire"/>
    <x v="13"/>
    <s v="Jiguna"/>
    <s v="NA"/>
    <m/>
    <s v="-432,290"/>
    <x v="5"/>
    <s v="Jiguuna"/>
    <m/>
    <s v="Travel near"/>
    <x v="0"/>
    <s v="na"/>
    <s v="na"/>
    <s v="na"/>
    <m/>
    <m/>
    <m/>
    <m/>
  </r>
  <r>
    <s v="Empire"/>
    <x v="13"/>
    <s v="Jiguna"/>
    <s v="NA"/>
    <m/>
    <s v="-525,510"/>
    <x v="5"/>
    <s v="Nem’ro’s Palace"/>
    <m/>
    <s v="enter palace"/>
    <x v="0"/>
    <s v="na"/>
    <s v="na"/>
    <s v="na"/>
    <m/>
    <m/>
    <m/>
    <m/>
  </r>
  <r>
    <s v="Empire"/>
    <x v="13"/>
    <s v="The Rustyards"/>
    <s v="NA"/>
    <m/>
    <s v="426,293"/>
    <x v="5"/>
    <s v="Rust Yards"/>
    <m/>
    <s v="Travel near"/>
    <x v="0"/>
    <s v="na"/>
    <s v="na"/>
    <s v="na"/>
    <m/>
    <m/>
    <m/>
    <m/>
  </r>
  <r>
    <s v="Empire"/>
    <x v="13"/>
    <m/>
    <s v="NA"/>
    <m/>
    <s v="-413,56"/>
    <x v="5"/>
    <s v="The Old Muckworks"/>
    <m/>
    <s v="Travel near"/>
    <x v="0"/>
    <s v="na"/>
    <s v="na"/>
    <s v="na"/>
    <m/>
    <m/>
    <m/>
    <m/>
  </r>
  <r>
    <s v="Empire"/>
    <x v="13"/>
    <s v="Fa'atha's Palace"/>
    <s v="NA"/>
    <m/>
    <s v="707,692"/>
    <x v="0"/>
    <s v="Carbonite Freezing"/>
    <m/>
    <s v="Level 2, Carbonite slab"/>
    <x v="0"/>
    <s v="na"/>
    <s v="na"/>
    <s v="na"/>
    <m/>
    <m/>
    <m/>
    <m/>
  </r>
  <r>
    <s v="Empire"/>
    <x v="13"/>
    <s v="Hutta"/>
    <s v="NA"/>
    <m/>
    <s v="81,430"/>
    <x v="0"/>
    <s v="Evocar"/>
    <m/>
    <s v="Totem pillar"/>
    <x v="0"/>
    <s v="na"/>
    <s v="na"/>
    <s v="na"/>
    <m/>
    <m/>
    <m/>
    <m/>
  </r>
  <r>
    <s v="Empire"/>
    <x v="13"/>
    <s v="Hutta"/>
    <s v="NA"/>
    <m/>
    <s v="-98,911"/>
    <x v="0"/>
    <s v="Evocii Exile"/>
    <m/>
    <s v="Totem pillar"/>
    <x v="0"/>
    <s v="na"/>
    <s v="na"/>
    <s v="na"/>
    <m/>
    <m/>
    <m/>
    <m/>
  </r>
  <r>
    <s v="Empire"/>
    <x v="13"/>
    <s v="Hutta"/>
    <s v="NA"/>
    <m/>
    <s v="-140,419"/>
    <x v="0"/>
    <s v="Evocii History"/>
    <m/>
    <s v="Totem pillar"/>
    <x v="0"/>
    <s v="na"/>
    <s v="na"/>
    <s v="na"/>
    <m/>
    <m/>
    <m/>
    <m/>
  </r>
  <r>
    <s v="Empire"/>
    <x v="13"/>
    <s v="Eastern Grime"/>
    <s v="NA"/>
    <m/>
    <s v="57,675"/>
    <x v="0"/>
    <s v="Evocii Tribes"/>
    <m/>
    <s v="Totem pillar"/>
    <x v="0"/>
    <s v="na"/>
    <s v="na"/>
    <s v="na"/>
    <m/>
    <m/>
    <m/>
    <m/>
  </r>
  <r>
    <s v="Empire"/>
    <x v="13"/>
    <s v="The Bog"/>
    <m/>
    <m/>
    <s v="-189,802"/>
    <x v="0"/>
    <s v="The Great Hunt"/>
    <s v="Bounty Hunter"/>
    <m/>
    <x v="0"/>
    <s v="na"/>
    <s v="na"/>
    <s v="na"/>
    <s v="na"/>
    <s v="na"/>
    <m/>
    <s v="na"/>
  </r>
  <r>
    <s v="Empire"/>
    <x v="13"/>
    <s v="Fa'atha's Palace"/>
    <m/>
    <m/>
    <s v="551,576"/>
    <x v="0"/>
    <s v="Varl"/>
    <m/>
    <m/>
    <x v="0"/>
    <s v="na"/>
    <s v="na"/>
    <s v="na"/>
    <m/>
    <m/>
    <m/>
    <m/>
  </r>
  <r>
    <s v="Empire"/>
    <x v="13"/>
    <s v="Jiguna"/>
    <s v="NA"/>
    <m/>
    <s v="-281,424"/>
    <x v="2"/>
    <s v="Bog People"/>
    <m/>
    <s v="Travel near"/>
    <x v="0"/>
    <s v="na"/>
    <s v="na"/>
    <s v="na"/>
    <m/>
    <m/>
    <m/>
    <m/>
  </r>
  <r>
    <s v="Empire"/>
    <x v="13"/>
    <s v="The Bog"/>
    <m/>
    <m/>
    <s v="-79,733"/>
    <x v="2"/>
    <s v="Czerka Corporation"/>
    <m/>
    <m/>
    <x v="0"/>
    <s v="na"/>
    <s v="na"/>
    <s v="na"/>
    <m/>
    <m/>
    <m/>
    <m/>
  </r>
  <r>
    <s v="Empire"/>
    <x v="13"/>
    <s v="The Bog"/>
    <s v="NA"/>
    <m/>
    <s v="-197,782"/>
    <x v="2"/>
    <s v="Renegade Evocii"/>
    <m/>
    <s v="Totem pillar"/>
    <x v="0"/>
    <s v="na"/>
    <s v="na"/>
    <s v="na"/>
    <m/>
    <m/>
    <m/>
    <m/>
  </r>
  <r>
    <s v="Empire"/>
    <x v="13"/>
    <s v="Jiguna"/>
    <m/>
    <n v="1"/>
    <m/>
    <x v="6"/>
    <s v="Braden"/>
    <s v="Bounty Hunter"/>
    <m/>
    <x v="0"/>
    <s v="na"/>
    <s v="na"/>
    <s v="na"/>
    <s v="na"/>
    <s v="na"/>
    <m/>
    <s v="na"/>
  </r>
  <r>
    <s v="Empire"/>
    <x v="13"/>
    <s v="Fa'atha's Palace"/>
    <s v="NA"/>
    <m/>
    <s v="615,679"/>
    <x v="6"/>
    <s v="Fa’athra the Hutt"/>
    <m/>
    <s v="Bottle on dias"/>
    <x v="0"/>
    <s v="na"/>
    <s v="na"/>
    <s v="na"/>
    <m/>
    <m/>
    <m/>
    <m/>
  </r>
  <r>
    <s v="Empire"/>
    <x v="13"/>
    <s v="Nemro's Palace"/>
    <s v="Change of Plans"/>
    <m/>
    <s v="-422,658"/>
    <x v="6"/>
    <s v="Intelligence Profile: Kaliyo Djannis"/>
    <s v="Agent"/>
    <s v="Companion"/>
    <x v="0"/>
    <s v="na"/>
    <s v="na"/>
    <s v="na"/>
    <s v="na"/>
    <s v="na"/>
    <s v="na"/>
    <m/>
  </r>
  <r>
    <s v="Empire"/>
    <x v="13"/>
    <s v="Spaceport"/>
    <s v="Nothing is ever easy"/>
    <m/>
    <s v="-797,502"/>
    <x v="6"/>
    <s v="Intelligence Profile: The Red Blade"/>
    <s v="Agent"/>
    <s v="defeat him"/>
    <x v="0"/>
    <s v="na"/>
    <s v="na"/>
    <s v="na"/>
    <s v="na"/>
    <s v="na"/>
    <s v="na"/>
    <m/>
  </r>
  <r>
    <s v="Empire"/>
    <x v="13"/>
    <m/>
    <m/>
    <m/>
    <m/>
    <x v="6"/>
    <s v="Jaesa Willsaam"/>
    <s v="Warrior"/>
    <s v="Companion"/>
    <x v="0"/>
    <s v="na"/>
    <s v="na"/>
    <s v="na"/>
    <m/>
    <s v="na"/>
    <s v="na"/>
    <s v="na"/>
  </r>
  <r>
    <s v="Empire"/>
    <x v="13"/>
    <s v="Spaceport"/>
    <s v="NA"/>
    <m/>
    <s v="-748,504"/>
    <x v="6"/>
    <s v="Keeper"/>
    <s v="Agent"/>
    <s v="Have initial coverstation"/>
    <x v="0"/>
    <s v="na"/>
    <s v="na"/>
    <s v="na"/>
    <s v="na"/>
    <s v="na"/>
    <s v="na"/>
    <m/>
  </r>
  <r>
    <s v="Empire"/>
    <x v="13"/>
    <s v="Nemro's Palace"/>
    <m/>
    <m/>
    <s v="-508,733"/>
    <x v="6"/>
    <s v="Mako"/>
    <s v="Bounty Hunter"/>
    <s v="Companion"/>
    <x v="0"/>
    <s v="na"/>
    <s v="na"/>
    <s v="na"/>
    <s v="na"/>
    <s v="na"/>
    <m/>
    <s v="na"/>
  </r>
  <r>
    <s v="Empire"/>
    <x v="13"/>
    <m/>
    <s v="The padawan exposed "/>
    <n v="32"/>
    <m/>
    <x v="6"/>
    <s v="Master Nomen Karr"/>
    <s v="Warrior"/>
    <m/>
    <x v="0"/>
    <s v="na"/>
    <s v="na"/>
    <s v="na"/>
    <m/>
    <s v="na"/>
    <s v="na"/>
    <s v="na"/>
  </r>
  <r>
    <s v="Empire"/>
    <x v="13"/>
    <s v="Nemro's Palace"/>
    <s v="Soiree"/>
    <m/>
    <s v="-508,733"/>
    <x v="6"/>
    <s v="Nem’ro the Hutt"/>
    <m/>
    <s v="speak to him"/>
    <x v="0"/>
    <s v="na"/>
    <s v="na"/>
    <s v="na"/>
    <m/>
    <m/>
    <m/>
    <m/>
  </r>
  <r>
    <s v="Empire"/>
    <x v="13"/>
    <s v="Nemro's Palace"/>
    <m/>
    <m/>
    <s v="-391,235"/>
    <x v="6"/>
    <s v="Tarro Blood"/>
    <s v="Bounty Hunter"/>
    <s v="Travel near"/>
    <x v="0"/>
    <s v="na"/>
    <s v="na"/>
    <s v="na"/>
    <s v="na"/>
    <s v="na"/>
    <m/>
    <s v="na"/>
  </r>
  <r>
    <s v="Empire"/>
    <x v="13"/>
    <s v="Jiguna"/>
    <s v="NA"/>
    <m/>
    <s v="NA"/>
    <x v="13"/>
    <s v="Hutta"/>
    <m/>
    <s v="Travel near"/>
    <x v="0"/>
    <s v="na"/>
    <s v="na"/>
    <s v="na"/>
    <m/>
    <m/>
    <m/>
    <m/>
  </r>
  <r>
    <s v="Empire"/>
    <x v="13"/>
    <s v="The Rustyards"/>
    <m/>
    <m/>
    <s v="245,184"/>
    <x v="3"/>
    <s v="Advozse"/>
    <m/>
    <s v="kill Fa'athra merc"/>
    <x v="0"/>
    <s v="na"/>
    <s v="na"/>
    <s v="na"/>
    <m/>
    <m/>
    <m/>
    <m/>
  </r>
  <r>
    <s v="Empire"/>
    <x v="13"/>
    <s v="The Bog"/>
    <s v="A slight lean"/>
    <m/>
    <s v="-218,149"/>
    <x v="3"/>
    <s v="Evocii"/>
    <m/>
    <s v="complete mission"/>
    <x v="0"/>
    <s v="na"/>
    <s v="na"/>
    <s v="na"/>
    <m/>
    <m/>
    <m/>
    <m/>
  </r>
  <r>
    <s v="Empire"/>
    <x v="13"/>
    <s v="Fa'atha's Palace"/>
    <s v="NA"/>
    <m/>
    <s v="473,673"/>
    <x v="3"/>
    <s v="Hutt"/>
    <m/>
    <s v="Plaque on Stand"/>
    <x v="0"/>
    <s v="na"/>
    <s v="na"/>
    <s v="na"/>
    <m/>
    <m/>
    <m/>
    <m/>
  </r>
  <r>
    <s v="Empire"/>
    <x v="13"/>
    <s v="Nemro Palace Cantina"/>
    <m/>
    <m/>
    <s v="-522,668"/>
    <x v="3"/>
    <s v="Togruta"/>
    <m/>
    <s v="datapad on bar counter"/>
    <x v="0"/>
    <s v="na"/>
    <s v="na"/>
    <s v="na"/>
    <m/>
    <m/>
    <m/>
    <m/>
  </r>
  <r>
    <s v="Empire"/>
    <x v="13"/>
    <s v="Eastern Grime"/>
    <s v="Subtle Sabotage"/>
    <m/>
    <s v="2499,1269"/>
    <x v="3"/>
    <s v="Ugnaught"/>
    <m/>
    <s v="finish mission"/>
    <x v="0"/>
    <s v="na"/>
    <s v="na"/>
    <s v="na"/>
    <m/>
    <m/>
    <m/>
    <m/>
  </r>
  <r>
    <s v="Empire"/>
    <x v="13"/>
    <s v="Nemro's Palace"/>
    <s v="Soiree"/>
    <n v="4"/>
    <s v="-423,658"/>
    <x v="4"/>
    <s v="Agent"/>
    <s v="Agent"/>
    <s v="Finish Mission"/>
    <x v="0"/>
    <s v="na"/>
    <s v="na"/>
    <s v="na"/>
    <s v="na"/>
    <s v="na"/>
    <s v="na"/>
    <m/>
  </r>
  <r>
    <s v="Empire"/>
    <x v="13"/>
    <s v="Old Muckworks"/>
    <s v="Do Heroics"/>
    <m/>
    <s v="-300,-21"/>
    <x v="4"/>
    <s v="Heartless"/>
    <s v="Bounty Hunter, or Agent"/>
    <s v="Complete Hostage Situation and Hostage Situation Cleanup"/>
    <x v="0"/>
    <s v="na"/>
    <s v="na"/>
    <s v="na"/>
    <s v="na"/>
    <s v="na"/>
    <m/>
    <m/>
  </r>
  <r>
    <s v="Empire"/>
    <x v="13"/>
    <s v="Nemro's Palace"/>
    <s v="Big Chief"/>
    <m/>
    <s v="-508,744"/>
    <x v="4"/>
    <s v="Hired Gun"/>
    <s v="Bounty Hunter"/>
    <s v="bring the head of Huttsbane to Nem’ro"/>
    <x v="0"/>
    <s v="na"/>
    <s v="na"/>
    <s v="na"/>
    <s v="na"/>
    <s v="na"/>
    <m/>
    <s v="na"/>
  </r>
  <r>
    <s v="Empire"/>
    <x v="13"/>
    <m/>
    <m/>
    <m/>
    <m/>
    <x v="4"/>
    <s v="Leaving Hutta"/>
    <s v="Agent"/>
    <s v="Completed all story missions Agent"/>
    <x v="0"/>
    <s v="na"/>
    <s v="na"/>
    <s v="na"/>
    <s v="na"/>
    <s v="na"/>
    <s v="na"/>
    <m/>
  </r>
  <r>
    <s v="Both"/>
    <x v="14"/>
    <s v="Western Ice Shelf"/>
    <s v="Gree event"/>
    <m/>
    <s v="-2050,-765"/>
    <x v="9"/>
    <s v="Asharl Panther"/>
    <m/>
    <s v="availble when Gree event is running"/>
    <x v="1"/>
    <m/>
    <m/>
    <m/>
    <m/>
    <m/>
    <m/>
    <m/>
  </r>
  <r>
    <s v="Both"/>
    <x v="14"/>
    <m/>
    <s v="NA"/>
    <m/>
    <m/>
    <x v="9"/>
    <s v="Lisk"/>
    <m/>
    <s v="Ravenous Lisk"/>
    <x v="1"/>
    <m/>
    <m/>
    <m/>
    <m/>
    <m/>
    <m/>
    <m/>
  </r>
  <r>
    <s v="Both"/>
    <x v="14"/>
    <s v="Forward Alien Camp"/>
    <s v="NA"/>
    <m/>
    <s v="920,1075"/>
    <x v="10"/>
    <s v="Galactic History 83: The Republic Rebuilds"/>
    <m/>
    <s v="Aim+4.  exhaustion zone"/>
    <x v="1"/>
    <m/>
    <m/>
    <m/>
    <m/>
    <m/>
    <m/>
    <m/>
  </r>
  <r>
    <s v="Both"/>
    <x v="14"/>
    <s v="Contested Crossroads"/>
    <s v="NA"/>
    <m/>
    <s v="107,-72"/>
    <x v="10"/>
    <s v="Galactic History 84: The G0-T0 Coup"/>
    <m/>
    <s v="Endurance+4, bottom of elevator"/>
    <x v="1"/>
    <m/>
    <m/>
    <m/>
    <m/>
    <m/>
    <m/>
    <m/>
  </r>
  <r>
    <s v="Both"/>
    <x v="14"/>
    <s v="Republic Base Camp"/>
    <s v="NA"/>
    <m/>
    <s v="543,544"/>
    <x v="10"/>
    <s v="Galactic History 85: The Purge of the Dark Council"/>
    <m/>
    <s v="Red matrix shard, inside hutt"/>
    <x v="1"/>
    <m/>
    <m/>
    <m/>
    <m/>
    <m/>
    <m/>
    <m/>
  </r>
  <r>
    <s v="Both"/>
    <x v="14"/>
    <s v="Imperial Base Camp"/>
    <s v="NA"/>
    <m/>
    <s v="308,-380"/>
    <x v="10"/>
    <s v="Galactic History 86: The Empire’s Revenge"/>
    <m/>
    <s v="Yellow matrix shard, inside building"/>
    <x v="1"/>
    <m/>
    <m/>
    <m/>
    <m/>
    <m/>
    <m/>
    <m/>
  </r>
  <r>
    <s v="Both"/>
    <x v="14"/>
    <s v="Forward Republic Camp"/>
    <s v="NA"/>
    <m/>
    <s v="304,-1568"/>
    <x v="10"/>
    <s v="Galactic History 87: A Wayward Apprentice"/>
    <m/>
    <s v="Willpower+4, easy"/>
    <x v="1"/>
    <m/>
    <m/>
    <m/>
    <m/>
    <m/>
    <m/>
    <m/>
  </r>
  <r>
    <s v="Both"/>
    <x v="14"/>
    <s v="Western Ice Shelf"/>
    <s v="Gree event"/>
    <m/>
    <s v="-2479,-896"/>
    <x v="11"/>
    <s v="Gravak'k"/>
    <m/>
    <s v="defeat him"/>
    <x v="1"/>
    <m/>
    <m/>
    <m/>
    <m/>
    <m/>
    <m/>
    <m/>
  </r>
  <r>
    <s v="Both"/>
    <x v="14"/>
    <s v="Western Ice Shelf"/>
    <s v="Gree event"/>
    <m/>
    <s v="-1532,-890"/>
    <x v="11"/>
    <s v="Surgok’k"/>
    <m/>
    <s v="defeat him"/>
    <x v="1"/>
    <m/>
    <m/>
    <m/>
    <m/>
    <m/>
    <m/>
    <m/>
  </r>
  <r>
    <s v="Both"/>
    <x v="14"/>
    <s v="Western Ice Shelf"/>
    <s v="Gree event"/>
    <m/>
    <m/>
    <x v="11"/>
    <s v="Xenoanalyst II"/>
    <m/>
    <m/>
    <x v="1"/>
    <m/>
    <m/>
    <m/>
    <m/>
    <m/>
    <m/>
    <m/>
  </r>
  <r>
    <s v="Both"/>
    <x v="14"/>
    <s v="Western Ice Shelf"/>
    <s v="Gree event"/>
    <m/>
    <m/>
    <x v="11"/>
    <s v="Xenoanalyst II (Hard Mode)"/>
    <m/>
    <m/>
    <x v="1"/>
    <m/>
    <m/>
    <m/>
    <m/>
    <m/>
    <m/>
    <m/>
  </r>
  <r>
    <s v="Both"/>
    <x v="14"/>
    <m/>
    <s v="NA"/>
    <m/>
    <s v="-112,-116"/>
    <x v="5"/>
    <s v="Fort Salvo"/>
    <m/>
    <s v="Travel near"/>
    <x v="1"/>
    <m/>
    <m/>
    <m/>
    <m/>
    <m/>
    <m/>
    <m/>
  </r>
  <r>
    <s v="Both"/>
    <x v="14"/>
    <s v="Eastern Ice Shelf"/>
    <m/>
    <m/>
    <m/>
    <x v="5"/>
    <s v="Ilum Landing Zone"/>
    <m/>
    <s v="need info…??"/>
    <x v="3"/>
    <s v="bug"/>
    <s v="bug"/>
    <s v="bug"/>
    <s v="Bug"/>
    <s v="bug"/>
    <s v="bug"/>
    <s v="Bug"/>
  </r>
  <r>
    <s v="Both"/>
    <x v="14"/>
    <s v="Contested Crossroads"/>
    <s v="NA"/>
    <m/>
    <s v="660,-174"/>
    <x v="5"/>
    <s v="The Ilum Temple"/>
    <m/>
    <s v="Travel near"/>
    <x v="1"/>
    <m/>
    <m/>
    <m/>
    <m/>
    <m/>
    <m/>
    <m/>
  </r>
  <r>
    <s v="Both"/>
    <x v="14"/>
    <s v="Imperial Mining Camp"/>
    <s v="NA"/>
    <m/>
    <s v="128,857"/>
    <x v="0"/>
    <s v="Ilum Crystals"/>
    <m/>
    <s v="it is the BIG green crystal"/>
    <x v="1"/>
    <m/>
    <m/>
    <m/>
    <m/>
    <m/>
    <m/>
    <m/>
  </r>
  <r>
    <s v="Both"/>
    <x v="14"/>
    <s v="Jedi Temple Ground"/>
    <s v="NA"/>
    <m/>
    <s v="667,-349"/>
    <x v="0"/>
    <s v="Pilgrimages to Ilum"/>
    <m/>
    <s v="datapad on ground by wall"/>
    <x v="1"/>
    <m/>
    <m/>
    <m/>
    <m/>
    <m/>
    <m/>
    <m/>
  </r>
  <r>
    <s v="Both"/>
    <x v="14"/>
    <s v="Contested Crossroads"/>
    <s v="NA"/>
    <m/>
    <s v="270,-28"/>
    <x v="0"/>
    <s v="Stealth Technology and Warfare"/>
    <m/>
    <s v="datapad on crashed shuttle, rightside"/>
    <x v="1"/>
    <m/>
    <m/>
    <m/>
    <m/>
    <m/>
    <m/>
    <m/>
  </r>
  <r>
    <s v="Both"/>
    <x v="14"/>
    <s v="Imperial Mining Camp"/>
    <s v="NA"/>
    <m/>
    <s v="89,594"/>
    <x v="0"/>
    <s v="The Battle for Ilum"/>
    <m/>
    <s v="very small datapad on ground, near rock wall"/>
    <x v="1"/>
    <m/>
    <m/>
    <m/>
    <m/>
    <m/>
    <m/>
    <m/>
  </r>
  <r>
    <s v="Both"/>
    <x v="14"/>
    <s v="Starlit Pass"/>
    <s v="NA"/>
    <m/>
    <s v="-446,-696"/>
    <x v="0"/>
    <s v="The Republic’s Alien Allies"/>
    <m/>
    <s v="box by rock"/>
    <x v="1"/>
    <m/>
    <m/>
    <m/>
    <m/>
    <m/>
    <m/>
    <m/>
  </r>
  <r>
    <s v="Both"/>
    <x v="14"/>
    <s v="Imperial Mining Camp"/>
    <m/>
    <m/>
    <s v="47,685"/>
    <x v="2"/>
    <s v="Deep-Miners"/>
    <m/>
    <s v="Box in snow"/>
    <x v="1"/>
    <m/>
    <m/>
    <m/>
    <m/>
    <m/>
    <m/>
    <m/>
  </r>
  <r>
    <s v="Empire"/>
    <x v="14"/>
    <s v="Imperial Base Camp"/>
    <s v="The Challenge of War"/>
    <m/>
    <s v="571,-510"/>
    <x v="2"/>
    <s v="Kaleesh Mercenaries"/>
    <m/>
    <s v="complete mission"/>
    <x v="0"/>
    <s v="na"/>
    <s v="na"/>
    <s v="na"/>
    <m/>
    <m/>
    <m/>
    <m/>
  </r>
  <r>
    <s v="Both"/>
    <x v="14"/>
    <s v="Western Ice Shelf"/>
    <s v="Event"/>
    <m/>
    <s v="-2329,-946"/>
    <x v="2"/>
    <s v="Tonvarr Pirates"/>
    <m/>
    <s v="Gree Event: Pole in hut"/>
    <x v="1"/>
    <m/>
    <m/>
    <m/>
    <m/>
    <m/>
    <m/>
    <m/>
  </r>
  <r>
    <s v="Empire"/>
    <x v="14"/>
    <s v="Republic Crystal Refinery"/>
    <s v="A new order"/>
    <m/>
    <s v="1151,177"/>
    <x v="6"/>
    <s v="Admiral Shai"/>
    <m/>
    <s v="defeat him"/>
    <x v="0"/>
    <s v="na"/>
    <s v="na"/>
    <s v="na"/>
    <m/>
    <m/>
    <m/>
    <m/>
  </r>
  <r>
    <s v="Republic"/>
    <x v="14"/>
    <s v="jedi Temple"/>
    <s v="The Jedi Temple"/>
    <m/>
    <s v="1091,-237"/>
    <x v="6"/>
    <s v="Darth Arho"/>
    <m/>
    <s v="fight"/>
    <x v="1"/>
    <m/>
    <m/>
    <m/>
    <s v="na"/>
    <s v="na"/>
    <s v="na"/>
    <s v="na"/>
  </r>
  <r>
    <s v="Republic"/>
    <x v="14"/>
    <s v="Republic Base Camp"/>
    <s v="A gentlemens agreement"/>
    <m/>
    <s v="588,492"/>
    <x v="6"/>
    <s v="Darth Malgus"/>
    <m/>
    <s v="talk to by holo"/>
    <x v="1"/>
    <m/>
    <m/>
    <m/>
    <s v="na"/>
    <s v="na"/>
    <s v="na"/>
    <s v="na"/>
  </r>
  <r>
    <s v="Empire"/>
    <x v="14"/>
    <s v="Imperial Base Camp"/>
    <s v="Martial Law / Shoring Up Defenses"/>
    <m/>
    <s v="579,-503"/>
    <x v="6"/>
    <s v="Darth Malgus"/>
    <m/>
    <s v="complete mission"/>
    <x v="0"/>
    <s v="na"/>
    <s v="na"/>
    <s v="na"/>
    <m/>
    <m/>
    <m/>
    <m/>
  </r>
  <r>
    <s v="Empire"/>
    <x v="14"/>
    <m/>
    <s v="First Strike"/>
    <n v="47"/>
    <m/>
    <x v="6"/>
    <s v="Grand Moff Kilran"/>
    <m/>
    <m/>
    <x v="0"/>
    <s v="na"/>
    <s v="na"/>
    <s v="na"/>
    <m/>
    <m/>
    <m/>
    <m/>
  </r>
  <r>
    <s v="Empire"/>
    <x v="14"/>
    <s v="Imperial Base Camp"/>
    <s v="First Strike"/>
    <m/>
    <s v="571,-510"/>
    <x v="6"/>
    <s v="Grand Moff Regus"/>
    <m/>
    <s v="Talk to him"/>
    <x v="0"/>
    <s v="na"/>
    <s v="na"/>
    <s v="na"/>
    <m/>
    <m/>
    <m/>
    <m/>
  </r>
  <r>
    <s v="Empire"/>
    <x v="14"/>
    <s v="Master Kaedan's Camp"/>
    <s v="First Strike"/>
    <m/>
    <s v="41,-752"/>
    <x v="6"/>
    <s v="Master Jaric Kaedan"/>
    <m/>
    <s v="Defeat him"/>
    <x v="0"/>
    <s v="na"/>
    <s v="na"/>
    <s v="na"/>
    <m/>
    <m/>
    <m/>
    <m/>
  </r>
  <r>
    <s v="Republic"/>
    <x v="14"/>
    <s v="Republic Base Camp"/>
    <s v="tbd"/>
    <m/>
    <s v="576,497"/>
    <x v="6"/>
    <s v="Supreme Commander Rans"/>
    <m/>
    <s v="talk to"/>
    <x v="1"/>
    <m/>
    <m/>
    <m/>
    <s v="na"/>
    <s v="na"/>
    <s v="na"/>
    <s v="na"/>
  </r>
  <r>
    <s v="Both"/>
    <x v="14"/>
    <s v="NA"/>
    <s v="NA"/>
    <m/>
    <s v="NA"/>
    <x v="13"/>
    <s v="Ilum"/>
    <m/>
    <s v="Land on planet"/>
    <x v="1"/>
    <m/>
    <m/>
    <m/>
    <m/>
    <m/>
    <m/>
    <m/>
  </r>
  <r>
    <s v="Both"/>
    <x v="14"/>
    <s v="Western Ice Shelf: Gray Secant"/>
    <s v="Event"/>
    <m/>
    <s v="-2038,-1233"/>
    <x v="14"/>
    <s v="Gray Secant"/>
    <m/>
    <s v="Panel box, on wall by floor, in ship"/>
    <x v="1"/>
    <m/>
    <m/>
    <m/>
    <m/>
    <m/>
    <m/>
    <m/>
  </r>
  <r>
    <s v="Empire"/>
    <x v="15"/>
    <s v="Korriban"/>
    <s v="NA"/>
    <m/>
    <s v="-130,-120"/>
    <x v="9"/>
    <s v="K’lor’slug"/>
    <m/>
    <s v="Kill one"/>
    <x v="0"/>
    <s v="na"/>
    <s v="na"/>
    <s v="na"/>
    <m/>
    <m/>
    <m/>
    <m/>
  </r>
  <r>
    <s v="Empire"/>
    <x v="15"/>
    <s v="Tomb of Marka Ragnos: Reliquary"/>
    <s v="A Little Knowledge"/>
    <m/>
    <s v="352,-322"/>
    <x v="9"/>
    <s v="Shyrack"/>
    <s v="Warrior / Inquisitor"/>
    <s v="Kill one"/>
    <x v="0"/>
    <s v="na"/>
    <s v="na"/>
    <s v="na"/>
    <m/>
    <m/>
    <s v="na"/>
    <s v="na"/>
  </r>
  <r>
    <s v="Empire"/>
    <x v="15"/>
    <s v="Korriban"/>
    <s v="NA"/>
    <m/>
    <m/>
    <x v="9"/>
    <s v="The Beast of Marka Ragnos"/>
    <s v="Warrior"/>
    <s v="Kill one"/>
    <x v="0"/>
    <s v="na"/>
    <s v="na"/>
    <s v="na"/>
    <m/>
    <s v="na"/>
    <s v="na"/>
    <s v="na"/>
  </r>
  <r>
    <s v="Empire"/>
    <x v="15"/>
    <s v="Korriban"/>
    <s v="NA"/>
    <m/>
    <s v="597,29"/>
    <x v="9"/>
    <s v="Tuk’ata"/>
    <m/>
    <s v="Wild Tuk'ata, also on Nar Shaddaa"/>
    <x v="0"/>
    <s v="na"/>
    <s v="na"/>
    <s v="na"/>
    <m/>
    <m/>
    <m/>
    <m/>
  </r>
  <r>
    <s v="Empire"/>
    <x v="15"/>
    <s v="Korriban"/>
    <s v="NA"/>
    <m/>
    <s v="150,78"/>
    <x v="10"/>
    <s v="Galactic History 15: Mandalore"/>
    <m/>
    <s v="Endurance+2, easy"/>
    <x v="0"/>
    <s v="na"/>
    <s v="na"/>
    <s v="na"/>
    <m/>
    <m/>
    <m/>
    <m/>
  </r>
  <r>
    <s v="Empire"/>
    <x v="15"/>
    <s v="Korriban"/>
    <s v="NA"/>
    <m/>
    <s v="529,65"/>
    <x v="10"/>
    <s v="Galactic History 16: The Alsakan Conflicts"/>
    <m/>
    <s v="Willpower+2"/>
    <x v="0"/>
    <s v="na"/>
    <s v="na"/>
    <s v="na"/>
    <m/>
    <m/>
    <m/>
    <m/>
  </r>
  <r>
    <s v="Empire"/>
    <x v="15"/>
    <s v="Tomb of Tulak Hord"/>
    <s v="NA"/>
    <m/>
    <s v="-55,379"/>
    <x v="10"/>
    <s v="Galactic History 17: The Duinuogwuin Contention"/>
    <m/>
    <s v="Red Matrix Shard"/>
    <x v="0"/>
    <s v="na"/>
    <s v="na"/>
    <s v="na"/>
    <m/>
    <m/>
    <m/>
    <m/>
  </r>
  <r>
    <s v="Empire"/>
    <x v="15"/>
    <s v="Korriban"/>
    <s v="NA"/>
    <m/>
    <s v="-179,4"/>
    <x v="5"/>
    <s v="Sith Academy"/>
    <m/>
    <s v="Travel near"/>
    <x v="0"/>
    <s v="na"/>
    <s v="na"/>
    <s v="na"/>
    <m/>
    <m/>
    <m/>
    <m/>
  </r>
  <r>
    <s v="Empire"/>
    <x v="15"/>
    <s v="Korriban"/>
    <s v="NA"/>
    <m/>
    <s v="559,-13"/>
    <x v="5"/>
    <s v="The Wilds   (and on Dromund Kaas)"/>
    <m/>
    <s v="Take taxi"/>
    <x v="0"/>
    <s v="na"/>
    <s v="na"/>
    <s v="na"/>
    <m/>
    <m/>
    <m/>
    <m/>
  </r>
  <r>
    <s v="Empire"/>
    <x v="15"/>
    <s v="Korriban"/>
    <s v="NA"/>
    <m/>
    <s v="-8,-2"/>
    <x v="5"/>
    <s v="Tomb of Ajunta Pall"/>
    <m/>
    <s v="Travel near"/>
    <x v="0"/>
    <s v="na"/>
    <s v="na"/>
    <s v="na"/>
    <m/>
    <m/>
    <m/>
    <m/>
  </r>
  <r>
    <s v="Empire"/>
    <x v="15"/>
    <s v="Korriban"/>
    <s v="NA"/>
    <m/>
    <s v="436,-80"/>
    <x v="5"/>
    <s v="Tomb of Marka Ragnos"/>
    <m/>
    <s v="Travel near"/>
    <x v="0"/>
    <s v="na"/>
    <s v="na"/>
    <s v="na"/>
    <m/>
    <m/>
    <m/>
    <m/>
  </r>
  <r>
    <s v="Empire"/>
    <x v="15"/>
    <s v="Korriban"/>
    <s v="NA"/>
    <m/>
    <s v="-19,-73"/>
    <x v="5"/>
    <s v="Tomb of Naga Sadow"/>
    <m/>
    <s v="Travel near"/>
    <x v="0"/>
    <s v="na"/>
    <s v="na"/>
    <s v="na"/>
    <m/>
    <m/>
    <m/>
    <m/>
  </r>
  <r>
    <s v="Empire"/>
    <x v="15"/>
    <s v="Tomb of Tulak Hord"/>
    <s v="NA"/>
    <m/>
    <s v="-21,72"/>
    <x v="5"/>
    <s v="Tomb of Tulak Hord"/>
    <m/>
    <s v="Travel near"/>
    <x v="0"/>
    <s v="na"/>
    <s v="na"/>
    <s v="na"/>
    <m/>
    <m/>
    <m/>
    <m/>
  </r>
  <r>
    <s v="Empire"/>
    <x v="15"/>
    <s v="Korriban"/>
    <s v="NA"/>
    <m/>
    <s v="63,-16"/>
    <x v="5"/>
    <s v="Valley of the Dark Lords"/>
    <m/>
    <s v="Travel near"/>
    <x v="0"/>
    <s v="na"/>
    <s v="na"/>
    <s v="na"/>
    <m/>
    <m/>
    <m/>
    <m/>
  </r>
  <r>
    <s v="Empire"/>
    <x v="15"/>
    <s v="Sith Academy: Lvl 3"/>
    <s v="NA"/>
    <m/>
    <s v="-453,-36"/>
    <x v="0"/>
    <s v="Admission to the Sith Academy"/>
    <m/>
    <s v="small box on shelf in wall"/>
    <x v="0"/>
    <s v="na"/>
    <s v="na"/>
    <s v="na"/>
    <m/>
    <m/>
    <m/>
    <m/>
  </r>
  <r>
    <s v="Empire"/>
    <x v="15"/>
    <s v="Tomb of Tulak Hord: Archives"/>
    <s v="NA"/>
    <m/>
    <s v="44,489"/>
    <x v="0"/>
    <s v="Legacy of Tulak Hord"/>
    <m/>
    <s v="Stone Tomb"/>
    <x v="0"/>
    <s v="na"/>
    <s v="na"/>
    <s v="na"/>
    <m/>
    <m/>
    <m/>
    <m/>
  </r>
  <r>
    <s v="Empire"/>
    <x v="15"/>
    <s v="Sith Academy: lvl 2"/>
    <s v="NA"/>
    <m/>
    <s v="-432,64"/>
    <x v="0"/>
    <s v="Sith Titles"/>
    <m/>
    <s v="small priamid, on high shelf"/>
    <x v="0"/>
    <s v="na"/>
    <s v="na"/>
    <s v="na"/>
    <m/>
    <m/>
    <m/>
    <m/>
  </r>
  <r>
    <s v="Empire"/>
    <x v="15"/>
    <s v="Sith Academy: lvl 2"/>
    <s v="A map for the future"/>
    <m/>
    <s v="-298,65"/>
    <x v="0"/>
    <s v="Sith Weapons"/>
    <s v="Warrior / Inquisitor"/>
    <s v="Finish mission"/>
    <x v="0"/>
    <s v="na"/>
    <s v="na"/>
    <s v="na"/>
    <m/>
    <m/>
    <s v="na"/>
    <s v="na"/>
  </r>
  <r>
    <s v="Empire"/>
    <x v="15"/>
    <s v="Sith Academy: Lvl 3"/>
    <s v="NA"/>
    <m/>
    <s v="-418,12"/>
    <x v="0"/>
    <s v="Slavery in the Empire"/>
    <m/>
    <s v="small box on shelf in wall"/>
    <x v="0"/>
    <s v="na"/>
    <s v="na"/>
    <s v="na"/>
    <m/>
    <m/>
    <m/>
    <m/>
  </r>
  <r>
    <s v="Empire"/>
    <x v="15"/>
    <s v="Tomb of Tulak Hord"/>
    <s v="The Hate Machine"/>
    <m/>
    <s v="248,403"/>
    <x v="0"/>
    <s v="The Red Engine"/>
    <m/>
    <s v="tablet revealed at end of mission"/>
    <x v="0"/>
    <s v="na"/>
    <s v="na"/>
    <s v="na"/>
    <m/>
    <m/>
    <m/>
    <m/>
  </r>
  <r>
    <s v="Empire"/>
    <x v="15"/>
    <s v="Sith Academy: Lvl 3"/>
    <s v="The Dark Council"/>
    <m/>
    <s v="-464,32"/>
    <x v="0"/>
    <s v="The Role of a Dark Council Member"/>
    <s v="Inquisitor"/>
    <s v="Defeat Thanaton, join Council"/>
    <x v="0"/>
    <s v="na"/>
    <s v="na"/>
    <s v="na"/>
    <s v="na"/>
    <m/>
    <s v="na"/>
    <s v="na"/>
  </r>
  <r>
    <s v="Empire"/>
    <x v="15"/>
    <s v="Sith Academy: Lvl 3"/>
    <s v="NA"/>
    <m/>
    <s v="-418,21"/>
    <x v="2"/>
    <s v="The Dark Council"/>
    <m/>
    <s v="Take elevator.  Plaque on stand"/>
    <x v="0"/>
    <s v="na"/>
    <s v="na"/>
    <s v="na"/>
    <m/>
    <m/>
    <m/>
    <m/>
  </r>
  <r>
    <s v="Empire"/>
    <x v="15"/>
    <s v="Tomb of Tomb Of Ajunta Pall – Upper"/>
    <s v="NA"/>
    <m/>
    <s v="-79,28"/>
    <x v="2"/>
    <s v="Tomb Raiders"/>
    <m/>
    <s v="datapad on crate"/>
    <x v="0"/>
    <s v="na"/>
    <s v="na"/>
    <s v="na"/>
    <m/>
    <m/>
    <m/>
    <m/>
  </r>
  <r>
    <s v="Empire"/>
    <x v="15"/>
    <m/>
    <m/>
    <m/>
    <m/>
    <x v="6"/>
    <s v="Darth Baras"/>
    <s v="Warrior"/>
    <m/>
    <x v="0"/>
    <s v="na"/>
    <s v="na"/>
    <s v="na"/>
    <m/>
    <s v="na"/>
    <s v="na"/>
    <s v="na"/>
  </r>
  <r>
    <s v="Empire"/>
    <x v="15"/>
    <s v="Sith Academy"/>
    <s v="Darth Zhorrid Arrvies"/>
    <n v="32"/>
    <s v="-395,-25"/>
    <x v="6"/>
    <s v="Darth Zhorrid"/>
    <s v="Agent"/>
    <s v="Have initial converstation"/>
    <x v="0"/>
    <s v="na"/>
    <s v="na"/>
    <s v="na"/>
    <s v="na"/>
    <s v="na"/>
    <s v="na"/>
    <m/>
  </r>
  <r>
    <s v="Empire"/>
    <x v="15"/>
    <s v="Tomb of Naga Sadow: Dashade Chamber"/>
    <s v="A map for the future"/>
    <m/>
    <s v="25,-570"/>
    <x v="6"/>
    <s v="Khem Val"/>
    <s v="Inquisitor"/>
    <s v="Companion"/>
    <x v="0"/>
    <s v="na"/>
    <s v="na"/>
    <s v="na"/>
    <s v="na"/>
    <m/>
    <s v="na"/>
    <s v="na"/>
  </r>
  <r>
    <s v="Empire"/>
    <x v="15"/>
    <s v="Sith Academy"/>
    <s v="the Secret of Tulak Hord"/>
    <m/>
    <s v="-276,-60"/>
    <x v="6"/>
    <s v="Lord Zash"/>
    <s v="Inquisitor"/>
    <s v="speak to Her"/>
    <x v="0"/>
    <s v="na"/>
    <s v="na"/>
    <s v="na"/>
    <s v="na"/>
    <m/>
    <s v="na"/>
    <s v="na"/>
  </r>
  <r>
    <s v="Empire"/>
    <x v="15"/>
    <s v="Sith Academy"/>
    <s v="Of Mind and Matter"/>
    <m/>
    <s v="-271,-94"/>
    <x v="6"/>
    <s v="Overseer Harkun"/>
    <s v="Inquisitor"/>
    <s v="Finish mission"/>
    <x v="0"/>
    <s v="na"/>
    <s v="na"/>
    <s v="na"/>
    <s v="na"/>
    <m/>
    <s v="na"/>
    <s v="na"/>
  </r>
  <r>
    <s v="Empire"/>
    <x v="15"/>
    <m/>
    <m/>
    <m/>
    <m/>
    <x v="6"/>
    <s v="Overseer Tremel"/>
    <s v="Warrior"/>
    <m/>
    <x v="0"/>
    <s v="na"/>
    <s v="na"/>
    <s v="na"/>
    <m/>
    <s v="na"/>
    <s v="na"/>
    <s v="na"/>
  </r>
  <r>
    <s v="Empire"/>
    <x v="15"/>
    <m/>
    <m/>
    <m/>
    <m/>
    <x v="6"/>
    <s v="Vette"/>
    <s v="Warrior"/>
    <s v="Companion"/>
    <x v="0"/>
    <s v="na"/>
    <s v="na"/>
    <s v="na"/>
    <m/>
    <s v="na"/>
    <s v="na"/>
    <s v="na"/>
  </r>
  <r>
    <s v="Empire"/>
    <x v="15"/>
    <s v="Sith Academy"/>
    <s v="Testing"/>
    <m/>
    <s v="-266,-95"/>
    <x v="6"/>
    <s v="Xalek"/>
    <s v="Inquisitor"/>
    <s v="Companion"/>
    <x v="0"/>
    <s v="na"/>
    <s v="na"/>
    <s v="na"/>
    <s v="na"/>
    <m/>
    <s v="na"/>
    <s v="na"/>
  </r>
  <r>
    <s v="Empire"/>
    <x v="15"/>
    <s v="NA"/>
    <s v="NA"/>
    <m/>
    <s v="NA"/>
    <x v="13"/>
    <s v="Korriban"/>
    <m/>
    <s v="Land on planet"/>
    <x v="0"/>
    <s v="na"/>
    <s v="na"/>
    <s v="na"/>
    <m/>
    <m/>
    <m/>
    <m/>
  </r>
  <r>
    <s v="Empire"/>
    <x v="15"/>
    <s v="Tomb of Naga Sadow"/>
    <s v="Creeping Hunger"/>
    <m/>
    <s v="28,-173"/>
    <x v="3"/>
    <s v="Abyssin"/>
    <s v="Warrior, Inquisitor"/>
    <s v="finish mission"/>
    <x v="0"/>
    <s v="na"/>
    <s v="na"/>
    <s v="na"/>
    <m/>
    <m/>
    <s v="na"/>
    <s v="na"/>
  </r>
  <r>
    <s v="Empire"/>
    <x v="15"/>
    <s v="Sith Academy"/>
    <s v="Martial Law"/>
    <m/>
    <s v="-270,-91"/>
    <x v="3"/>
    <s v="Dashade"/>
    <s v="Inquisitor"/>
    <s v="finish mission"/>
    <x v="0"/>
    <s v="na"/>
    <s v="na"/>
    <s v="na"/>
    <s v="Bug"/>
    <m/>
    <s v="na"/>
    <s v="na"/>
  </r>
  <r>
    <s v="Empire"/>
    <x v="15"/>
    <s v="Sith Academy"/>
    <s v="Purity"/>
    <m/>
    <s v="-342,-2"/>
    <x v="3"/>
    <s v="Sith Pureblood"/>
    <m/>
    <s v="finish mission"/>
    <x v="0"/>
    <s v="na"/>
    <s v="na"/>
    <s v="na"/>
    <m/>
    <m/>
    <m/>
    <m/>
  </r>
  <r>
    <s v="Empire"/>
    <x v="15"/>
    <m/>
    <m/>
    <m/>
    <m/>
    <x v="4"/>
    <s v="A Map for the Future"/>
    <s v="Inquisitor"/>
    <s v="Completed all missions Inquisitor"/>
    <x v="0"/>
    <s v="na"/>
    <s v="na"/>
    <s v="na"/>
    <s v="na"/>
    <m/>
    <s v="na"/>
    <s v="na"/>
  </r>
  <r>
    <s v="Empire"/>
    <x v="15"/>
    <m/>
    <m/>
    <m/>
    <m/>
    <x v="4"/>
    <s v="Acolyte"/>
    <s v="Warrior"/>
    <s v="doing a couple class stories in Korriban"/>
    <x v="0"/>
    <s v="na"/>
    <s v="na"/>
    <s v="na"/>
    <m/>
    <s v="na"/>
    <s v="na"/>
    <s v="na"/>
  </r>
  <r>
    <s v="Empire"/>
    <x v="15"/>
    <s v="Sith Academy: Lvl 2"/>
    <s v="A map for the future"/>
    <m/>
    <s v="-300,23"/>
    <x v="4"/>
    <s v="Apprentice"/>
    <s v="Warrior, Inquisitor"/>
    <s v="Complete Class Quests"/>
    <x v="0"/>
    <s v="na"/>
    <s v="na"/>
    <s v="na"/>
    <m/>
    <m/>
    <s v="na"/>
    <s v="na"/>
  </r>
  <r>
    <s v="Empire"/>
    <x v="15"/>
    <s v="Tomb of Tulak Hord: Antechamber"/>
    <s v="Hate Machine [H2]"/>
    <m/>
    <s v="-21,100"/>
    <x v="4"/>
    <s v="Imperial Scholar"/>
    <s v="Warrior, Inquisitor"/>
    <s v="finish mission"/>
    <x v="0"/>
    <s v="na"/>
    <s v="na"/>
    <s v="na"/>
    <m/>
    <m/>
    <s v="na"/>
    <s v="na"/>
  </r>
  <r>
    <s v="Empire"/>
    <x v="15"/>
    <m/>
    <m/>
    <m/>
    <m/>
    <x v="4"/>
    <s v="The Final Trial"/>
    <s v="Warrior"/>
    <s v="Completed all missions Warrior"/>
    <x v="0"/>
    <s v="na"/>
    <s v="na"/>
    <s v="na"/>
    <m/>
    <s v="na"/>
    <s v="na"/>
    <s v="na"/>
  </r>
  <r>
    <s v="Empire"/>
    <x v="16"/>
    <s v="Solida Hesk's Estate"/>
    <s v="NA"/>
    <m/>
    <s v="-2949,-2428"/>
    <x v="9"/>
    <s v="Barbed Ginx"/>
    <m/>
    <m/>
    <x v="0"/>
    <s v="na"/>
    <s v="na"/>
    <s v="na"/>
    <m/>
    <m/>
    <m/>
    <m/>
  </r>
  <r>
    <s v="Republic"/>
    <x v="16"/>
    <s v="Avesta Plantation"/>
    <s v="NA"/>
    <m/>
    <s v="2522,1354"/>
    <x v="9"/>
    <s v="Barbed Ginx"/>
    <m/>
    <m/>
    <x v="1"/>
    <m/>
    <m/>
    <m/>
    <s v="na"/>
    <s v="na"/>
    <s v="na"/>
    <s v="na"/>
  </r>
  <r>
    <s v="Empire"/>
    <x v="16"/>
    <s v="Solida Hesk's Estate"/>
    <s v="NA"/>
    <m/>
    <s v="-2824,-2578"/>
    <x v="9"/>
    <s v="Exoboar"/>
    <m/>
    <s v="Trained Exoboard Mauler"/>
    <x v="0"/>
    <s v="na"/>
    <s v="na"/>
    <s v="na"/>
    <m/>
    <m/>
    <m/>
    <m/>
  </r>
  <r>
    <s v="Republic"/>
    <x v="16"/>
    <s v="Frinn Mesa"/>
    <s v="NA"/>
    <m/>
    <s v="946,1966"/>
    <x v="9"/>
    <s v="Exoboar"/>
    <m/>
    <s v="Khobisho Attach Hound"/>
    <x v="1"/>
    <m/>
    <m/>
    <m/>
    <s v="na"/>
    <s v="na"/>
    <s v="na"/>
    <s v="na"/>
  </r>
  <r>
    <s v="Republic"/>
    <x v="16"/>
    <s v="Tarlam Settlements: City Hall"/>
    <s v="Old Feuds"/>
    <m/>
    <s v="2048,-1800"/>
    <x v="9"/>
    <s v="Isotope-5 Droids"/>
    <m/>
    <s v="Defeat prototype Iso-5 droid"/>
    <x v="1"/>
    <m/>
    <m/>
    <m/>
    <s v="na"/>
    <s v="na"/>
    <s v="na"/>
    <s v="na"/>
  </r>
  <r>
    <s v="Empire"/>
    <x v="16"/>
    <s v="Perekta Mesa"/>
    <s v="NA"/>
    <m/>
    <s v="-2011,4278"/>
    <x v="9"/>
    <s v="Makrin Creeper"/>
    <m/>
    <s v="Roaming Makrin"/>
    <x v="0"/>
    <s v="na"/>
    <s v="na"/>
    <s v="na"/>
    <m/>
    <m/>
    <m/>
    <m/>
  </r>
  <r>
    <s v="Republic"/>
    <x v="16"/>
    <s v="Frinn Mesa"/>
    <s v="NA"/>
    <m/>
    <s v="1252,2094"/>
    <x v="9"/>
    <s v="Makrin Creeper"/>
    <m/>
    <s v="Markim Creeper"/>
    <x v="1"/>
    <m/>
    <m/>
    <m/>
    <s v="na"/>
    <s v="na"/>
    <s v="na"/>
    <s v="na"/>
  </r>
  <r>
    <s v="Empire"/>
    <x v="16"/>
    <s v="Gravity Hook 7"/>
    <s v="NA"/>
    <m/>
    <s v="-3363,379"/>
    <x v="9"/>
    <s v="Pterathki"/>
    <m/>
    <m/>
    <x v="0"/>
    <s v="na"/>
    <s v="na"/>
    <s v="na"/>
    <m/>
    <m/>
    <m/>
    <m/>
  </r>
  <r>
    <s v="Republic"/>
    <x v="16"/>
    <s v="Frinn Mesa"/>
    <s v="NA"/>
    <m/>
    <s v="993,2275"/>
    <x v="9"/>
    <s v="Pterathki"/>
    <m/>
    <s v="kill fledgling"/>
    <x v="1"/>
    <m/>
    <m/>
    <m/>
    <s v="na"/>
    <s v="na"/>
    <s v="na"/>
    <s v="na"/>
  </r>
  <r>
    <s v="Empire"/>
    <x v="16"/>
    <s v="Volcanic Mesa"/>
    <s v="NA"/>
    <m/>
    <s v="-2482,2866"/>
    <x v="9"/>
    <s v="Subteroth"/>
    <m/>
    <s v="Underworld Carnivore Pack Leader"/>
    <x v="0"/>
    <s v="na"/>
    <s v="na"/>
    <s v="na"/>
    <m/>
    <m/>
    <m/>
    <m/>
  </r>
  <r>
    <s v="Republic"/>
    <x v="16"/>
    <s v="Volcanic Mesa"/>
    <s v="NA"/>
    <m/>
    <s v="-2175,2592"/>
    <x v="9"/>
    <s v="Subteroth"/>
    <m/>
    <s v="Underworld Carnivore Pack Leader"/>
    <x v="1"/>
    <m/>
    <m/>
    <m/>
    <s v="na"/>
    <s v="na"/>
    <s v="na"/>
    <s v="na"/>
  </r>
  <r>
    <s v="Empire"/>
    <x v="16"/>
    <s v="Volcanic Mesa"/>
    <s v="NA"/>
    <m/>
    <s v="-2556,2797"/>
    <x v="9"/>
    <s v="Underwalker"/>
    <m/>
    <s v="Underwalker Drone"/>
    <x v="0"/>
    <s v="na"/>
    <s v="na"/>
    <s v="na"/>
    <m/>
    <m/>
    <m/>
    <m/>
  </r>
  <r>
    <s v="Republic"/>
    <x v="16"/>
    <s v="hutt strongholds"/>
    <s v="NA"/>
    <m/>
    <s v="61,-4535"/>
    <x v="9"/>
    <s v="Underwalker"/>
    <m/>
    <s v="Armored underwalker"/>
    <x v="1"/>
    <m/>
    <m/>
    <m/>
    <s v="na"/>
    <s v="na"/>
    <s v="na"/>
    <s v="na"/>
  </r>
  <r>
    <s v="Empire"/>
    <x v="16"/>
    <s v="Solida Hesk's Estate"/>
    <s v="NA"/>
    <m/>
    <s v="-3100,-2562"/>
    <x v="9"/>
    <s v="Vrake"/>
    <m/>
    <s v="Hulking Vrake"/>
    <x v="0"/>
    <s v="na"/>
    <s v="na"/>
    <s v="na"/>
    <m/>
    <m/>
    <m/>
    <m/>
  </r>
  <r>
    <s v="Republic"/>
    <x v="16"/>
    <s v="Frinn Mesa"/>
    <s v="NA"/>
    <m/>
    <s v="1025,2177"/>
    <x v="9"/>
    <s v="Vrake"/>
    <m/>
    <s v="kill one"/>
    <x v="1"/>
    <m/>
    <m/>
    <m/>
    <s v="na"/>
    <s v="na"/>
    <s v="na"/>
    <s v="na"/>
  </r>
  <r>
    <s v="Empire"/>
    <x v="16"/>
    <s v="Abandoned Mining Mesa"/>
    <s v="NA"/>
    <m/>
    <s v="-2458,1639"/>
    <x v="9"/>
    <s v="Yara"/>
    <m/>
    <s v="Savage Yara"/>
    <x v="0"/>
    <s v="na"/>
    <s v="na"/>
    <s v="na"/>
    <m/>
    <m/>
    <m/>
    <m/>
  </r>
  <r>
    <s v="Republic"/>
    <x v="16"/>
    <s v="Frinn Mesa"/>
    <s v="NA"/>
    <m/>
    <s v="1114,2049"/>
    <x v="9"/>
    <s v="Yara"/>
    <m/>
    <s v="kill one"/>
    <x v="1"/>
    <m/>
    <m/>
    <m/>
    <s v="na"/>
    <s v="na"/>
    <s v="na"/>
    <s v="na"/>
  </r>
  <r>
    <s v="Both"/>
    <x v="16"/>
    <s v="Frinn Mesa"/>
    <s v="NA"/>
    <m/>
    <s v="-1945,4450"/>
    <x v="10"/>
    <s v="Galactic History 88: The Unlikely Champion"/>
    <m/>
    <s v="Presence+10"/>
    <x v="1"/>
    <m/>
    <m/>
    <m/>
    <m/>
    <m/>
    <m/>
    <m/>
  </r>
  <r>
    <s v="Both"/>
    <x v="16"/>
    <s v="Cartel Mining Mesa"/>
    <s v="NA"/>
    <m/>
    <n v="792556"/>
    <x v="10"/>
    <s v="Galactic History 89: Capturing the Dread Masters"/>
    <m/>
    <s v="Endurance+10"/>
    <x v="1"/>
    <m/>
    <m/>
    <m/>
    <m/>
    <m/>
    <m/>
    <m/>
  </r>
  <r>
    <s v="Both"/>
    <x v="16"/>
    <s v="Talos City"/>
    <s v="NA"/>
    <m/>
    <s v="4107,-252"/>
    <x v="11"/>
    <s v="Bilinguis"/>
    <m/>
    <s v="World Boss"/>
    <x v="1"/>
    <m/>
    <m/>
    <m/>
    <m/>
    <s v="bug"/>
    <m/>
    <m/>
  </r>
  <r>
    <s v="Both"/>
    <x v="16"/>
    <s v="Aboro/Brakan Mesa"/>
    <s v="NA"/>
    <m/>
    <m/>
    <x v="11"/>
    <s v="CC-121"/>
    <m/>
    <s v="World Boss"/>
    <x v="1"/>
    <m/>
    <m/>
    <m/>
    <m/>
    <s v="bug"/>
    <m/>
    <m/>
  </r>
  <r>
    <s v="Both"/>
    <x v="16"/>
    <s v="The Sanctuary"/>
    <s v="NA"/>
    <m/>
    <s v="1023,4403"/>
    <x v="11"/>
    <s v="Grim Tooth"/>
    <m/>
    <s v="World Boss"/>
    <x v="3"/>
    <s v="bug"/>
    <s v="bug"/>
    <s v="bug"/>
    <s v="Bug"/>
    <s v="bug"/>
    <s v="bug"/>
    <s v="Bug"/>
  </r>
  <r>
    <s v="Both"/>
    <x v="16"/>
    <s v="Solida Hesk's Estate"/>
    <s v="NA"/>
    <m/>
    <s v="-2882,-2736"/>
    <x v="11"/>
    <s v="J’virgo N’yen &amp; Nigh Kris"/>
    <m/>
    <s v="World Boss"/>
    <x v="1"/>
    <m/>
    <m/>
    <m/>
    <m/>
    <s v="bug"/>
    <m/>
    <m/>
  </r>
  <r>
    <s v="Both"/>
    <x v="16"/>
    <s v="Volcanic Mesa"/>
    <s v="NA"/>
    <m/>
    <m/>
    <x v="11"/>
    <s v="Ka’pkar"/>
    <m/>
    <s v="World Boss"/>
    <x v="1"/>
    <m/>
    <m/>
    <m/>
    <m/>
    <s v="bug"/>
    <m/>
    <m/>
  </r>
  <r>
    <s v="Both"/>
    <x v="16"/>
    <s v="Cartel Mining Mesa"/>
    <s v="NA"/>
    <m/>
    <m/>
    <x v="11"/>
    <s v="L’raak"/>
    <m/>
    <s v="World Boss"/>
    <x v="1"/>
    <m/>
    <m/>
    <m/>
    <m/>
    <s v="bug"/>
    <m/>
    <m/>
  </r>
  <r>
    <s v="Both"/>
    <x v="16"/>
    <s v="Telemur Mesa"/>
    <s v="NA"/>
    <m/>
    <s v="-1324,-1732"/>
    <x v="11"/>
    <s v="Master Suz-Anz"/>
    <m/>
    <s v="World Boss"/>
    <x v="1"/>
    <m/>
    <m/>
    <m/>
    <m/>
    <s v="bug"/>
    <m/>
    <m/>
  </r>
  <r>
    <s v="Both"/>
    <x v="16"/>
    <s v="Westwater Settlements"/>
    <s v="NA"/>
    <m/>
    <s v="-3967,-1932"/>
    <x v="11"/>
    <s v="RG-L8R"/>
    <m/>
    <s v="World Boss"/>
    <x v="1"/>
    <m/>
    <m/>
    <m/>
    <m/>
    <s v="bug"/>
    <m/>
    <m/>
  </r>
  <r>
    <s v="Both"/>
    <x v="16"/>
    <s v="Frinn Mesa"/>
    <s v="NA"/>
    <m/>
    <s v="1280,2268"/>
    <x v="11"/>
    <s v="Tumble Weed"/>
    <m/>
    <s v="World Boss"/>
    <x v="1"/>
    <m/>
    <m/>
    <m/>
    <m/>
    <s v="bug"/>
    <m/>
    <m/>
  </r>
  <r>
    <s v="Empire"/>
    <x v="16"/>
    <s v="Gravity Hook 7: Docking Ring"/>
    <s v="A world Aflame"/>
    <m/>
    <s v="-3306,134"/>
    <x v="5"/>
    <s v="Stronghold One"/>
    <m/>
    <s v="complete mission"/>
    <x v="0"/>
    <s v="na"/>
    <s v="na"/>
    <s v="na"/>
    <m/>
    <m/>
    <m/>
    <m/>
  </r>
  <r>
    <s v="Republic"/>
    <x v="16"/>
    <s v="Talos City"/>
    <s v="NA"/>
    <m/>
    <s v="3958,-68"/>
    <x v="5"/>
    <s v="Talaos City"/>
    <m/>
    <s v="Travel near"/>
    <x v="1"/>
    <m/>
    <m/>
    <m/>
    <s v="na"/>
    <s v="na"/>
    <s v="na"/>
    <s v="na"/>
  </r>
  <r>
    <s v="Empire"/>
    <x v="16"/>
    <s v="Gravity Hook 7"/>
    <s v="To Pierce the Heavens"/>
    <m/>
    <s v="-3253,-153"/>
    <x v="0"/>
    <s v="Alien Initiatives"/>
    <m/>
    <s v="pick up &quot;The Lurker&quot; mission from Capt Hanthor"/>
    <x v="0"/>
    <s v="na"/>
    <s v="na"/>
    <s v="na"/>
    <m/>
    <m/>
    <m/>
    <m/>
  </r>
  <r>
    <s v="Empire"/>
    <x v="16"/>
    <s v="Orbital Station"/>
    <s v="NA"/>
    <m/>
    <s v="-3281,-135"/>
    <x v="0"/>
    <s v="Atmosphere of Makeb"/>
    <m/>
    <s v="Plaque on stand"/>
    <x v="0"/>
    <s v="na"/>
    <s v="na"/>
    <s v="na"/>
    <m/>
    <m/>
    <m/>
    <m/>
  </r>
  <r>
    <s v="Republic"/>
    <x v="16"/>
    <s v="Orbital Station"/>
    <s v="NA"/>
    <m/>
    <s v="2623,861"/>
    <x v="0"/>
    <s v="Atmosphere of Makeb"/>
    <m/>
    <s v="small Plaque in Hanger"/>
    <x v="1"/>
    <m/>
    <m/>
    <m/>
    <s v="na"/>
    <s v="na"/>
    <s v="na"/>
    <s v="na"/>
  </r>
  <r>
    <s v="Empire"/>
    <x v="16"/>
    <s v="Drill Control Center"/>
    <s v="Descent into the Core"/>
    <m/>
    <s v="-2369,1635"/>
    <x v="0"/>
    <s v="Disaster on Makeb"/>
    <m/>
    <s v="complete mission"/>
    <x v="0"/>
    <s v="na"/>
    <s v="na"/>
    <s v="na"/>
    <m/>
    <m/>
    <m/>
    <m/>
  </r>
  <r>
    <s v="Republic"/>
    <x v="16"/>
    <s v="Plantation Office"/>
    <s v="Shelter From the Storm"/>
    <m/>
    <s v="2661,1175"/>
    <x v="0"/>
    <s v="Disaster on Makeb"/>
    <m/>
    <s v="talk to Shalim, finish mission"/>
    <x v="1"/>
    <m/>
    <m/>
    <m/>
    <s v="na"/>
    <s v="na"/>
    <s v="na"/>
    <s v="na"/>
  </r>
  <r>
    <s v="Empire"/>
    <x v="16"/>
    <s v="Gravity Hook 7: Loading Ring"/>
    <s v="NA"/>
    <m/>
    <s v="-3288,-128"/>
    <x v="0"/>
    <s v="Gravity Hooks"/>
    <m/>
    <s v="Plaque just off elevator by mission terminal"/>
    <x v="0"/>
    <s v="na"/>
    <s v="na"/>
    <s v="na"/>
    <m/>
    <m/>
    <m/>
    <m/>
  </r>
  <r>
    <s v="Both"/>
    <x v="16"/>
    <s v="All"/>
    <s v="NA"/>
    <m/>
    <s v="various"/>
    <x v="0"/>
    <s v="GSI Satellite Support"/>
    <m/>
    <s v="Pickup the buff"/>
    <x v="1"/>
    <m/>
    <m/>
    <m/>
    <m/>
    <m/>
    <m/>
    <m/>
  </r>
  <r>
    <s v="Empire"/>
    <x v="16"/>
    <s v="Gravity Hook 7"/>
    <s v="NA"/>
    <m/>
    <s v="-3275,-76"/>
    <x v="0"/>
    <s v="History of Makeb"/>
    <m/>
    <s v="Plaque on stand, outer wall"/>
    <x v="0"/>
    <s v="na"/>
    <s v="na"/>
    <s v="na"/>
    <m/>
    <m/>
    <m/>
    <m/>
  </r>
  <r>
    <s v="Republic"/>
    <x v="16"/>
    <s v="Avesta Plantation"/>
    <s v="NA"/>
    <m/>
    <s v="2465,1234"/>
    <x v="0"/>
    <s v="History of Makeb"/>
    <m/>
    <s v="small Plaque, between bushes"/>
    <x v="1"/>
    <m/>
    <m/>
    <m/>
    <s v="na"/>
    <s v="na"/>
    <s v="na"/>
    <s v="na"/>
  </r>
  <r>
    <s v="Empire"/>
    <x v="16"/>
    <s v="Space Station"/>
    <s v="Countdown to Doomsday"/>
    <m/>
    <m/>
    <x v="0"/>
    <s v="Isotope-5"/>
    <m/>
    <s v="finish conversation"/>
    <x v="0"/>
    <s v="na"/>
    <s v="na"/>
    <s v="na"/>
    <m/>
    <m/>
    <m/>
    <m/>
  </r>
  <r>
    <s v="Republic"/>
    <x v="16"/>
    <s v="Space Station"/>
    <s v="Stealing Thunder"/>
    <m/>
    <m/>
    <x v="0"/>
    <s v="Isotope-5"/>
    <m/>
    <s v="Finish quest"/>
    <x v="3"/>
    <s v="bug"/>
    <s v="bug"/>
    <s v="bug"/>
    <s v="na"/>
    <s v="na"/>
    <s v="na"/>
    <s v="na"/>
  </r>
  <r>
    <s v="Republic"/>
    <x v="16"/>
    <s v="Space Station"/>
    <s v="Take Weekly Staged mission"/>
    <m/>
    <s v="2607,906"/>
    <x v="0"/>
    <s v="Makeb’s Mysterious Survival"/>
    <m/>
    <s v="talk to TS-D4, take the weekly staged missions"/>
    <x v="1"/>
    <m/>
    <m/>
    <m/>
    <s v="na"/>
    <s v="na"/>
    <s v="na"/>
    <s v="na"/>
  </r>
  <r>
    <s v="Empire"/>
    <x v="16"/>
    <s v="Cartel Mining Mesa"/>
    <s v="NA"/>
    <m/>
    <s v="-837,2120"/>
    <x v="0"/>
    <s v="Mining on Makeb"/>
    <m/>
    <s v="Plaque by Computer terminal, bunker 33"/>
    <x v="0"/>
    <s v="na"/>
    <s v="na"/>
    <s v="na"/>
    <m/>
    <m/>
    <m/>
    <m/>
  </r>
  <r>
    <s v="Republic"/>
    <x v="16"/>
    <s v="Cartel Mining Mesa"/>
    <s v="NA"/>
    <m/>
    <s v="-311,2958"/>
    <x v="0"/>
    <s v="Mining on Makeb"/>
    <m/>
    <s v="Plaque on stand, inside bunker 31"/>
    <x v="1"/>
    <m/>
    <m/>
    <m/>
    <s v="na"/>
    <s v="na"/>
    <s v="na"/>
    <s v="na"/>
  </r>
  <r>
    <s v="Empire"/>
    <x v="16"/>
    <s v="Gravity Hook 7: Docking Ring"/>
    <s v="To Pierce the Heavens"/>
    <m/>
    <s v="-3306,134"/>
    <x v="0"/>
    <s v="Operational Briefing: Makeb Strike Team"/>
    <m/>
    <s v="complete mission"/>
    <x v="0"/>
    <s v="na"/>
    <s v="na"/>
    <s v="na"/>
    <m/>
    <m/>
    <m/>
    <m/>
  </r>
  <r>
    <s v="Republic"/>
    <x v="16"/>
    <s v="Orbital Station"/>
    <s v="Trouble in Paradise"/>
    <m/>
    <s v="2541,902"/>
    <x v="0"/>
    <s v="State of the War: Imperial Retrenchment"/>
    <m/>
    <s v="speak to ZAN-3LO"/>
    <x v="1"/>
    <m/>
    <m/>
    <m/>
    <s v="na"/>
    <s v="na"/>
    <s v="na"/>
    <s v="na"/>
  </r>
  <r>
    <s v="Empire"/>
    <x v="16"/>
    <m/>
    <m/>
    <m/>
    <m/>
    <x v="0"/>
    <s v="State of the War: Imperial Retrenchment"/>
    <m/>
    <m/>
    <x v="0"/>
    <s v="na"/>
    <s v="na"/>
    <s v="na"/>
    <m/>
    <m/>
    <m/>
    <m/>
  </r>
  <r>
    <s v="Republic"/>
    <x v="16"/>
    <s v="Plantation Office"/>
    <s v="The Ark"/>
    <m/>
    <s v="2661,1175"/>
    <x v="0"/>
    <s v="The Ark"/>
    <m/>
    <s v="talk to Shalim, finish mission"/>
    <x v="1"/>
    <m/>
    <m/>
    <m/>
    <s v="na"/>
    <s v="na"/>
    <s v="na"/>
    <s v="na"/>
  </r>
  <r>
    <s v="Republic"/>
    <x v="16"/>
    <s v="Space Station"/>
    <s v="Taking on Toborro"/>
    <m/>
    <s v="2541,901"/>
    <x v="0"/>
    <s v="The Hutt Cartel Alliance"/>
    <m/>
    <s v="Finish mission &amp; Makeb story"/>
    <x v="1"/>
    <m/>
    <m/>
    <m/>
    <s v="na"/>
    <s v="na"/>
    <s v="na"/>
    <s v="na"/>
  </r>
  <r>
    <s v="Empire"/>
    <x v="16"/>
    <s v="Solida Hesk's Estate"/>
    <s v="NA"/>
    <m/>
    <s v="-3179,-2438"/>
    <x v="0"/>
    <s v="The Hutt Conquest of Makeb"/>
    <m/>
    <s v="datapad on crate"/>
    <x v="0"/>
    <s v="na"/>
    <s v="na"/>
    <s v="na"/>
    <m/>
    <m/>
    <m/>
    <m/>
  </r>
  <r>
    <s v="Republic"/>
    <x v="16"/>
    <s v="Talos City"/>
    <s v="NA"/>
    <m/>
    <s v="4040,86"/>
    <x v="0"/>
    <s v="The Hutt Conquest of Makeb"/>
    <m/>
    <s v="datapad on table"/>
    <x v="1"/>
    <m/>
    <m/>
    <m/>
    <s v="na"/>
    <s v="na"/>
    <s v="na"/>
    <s v="na"/>
  </r>
  <r>
    <s v="Republic"/>
    <x v="16"/>
    <s v="Frinn Mesa"/>
    <s v="NA"/>
    <m/>
    <s v="885,2205"/>
    <x v="2"/>
    <s v="The InterStellar Regulators"/>
    <m/>
    <s v="huge flagpole"/>
    <x v="1"/>
    <m/>
    <m/>
    <m/>
    <s v="na"/>
    <s v="na"/>
    <s v="na"/>
    <s v="na"/>
  </r>
  <r>
    <s v="Empire"/>
    <x v="16"/>
    <s v="Gravity Hook 7"/>
    <s v="NA"/>
    <m/>
    <s v="-3282,-254"/>
    <x v="2"/>
    <s v="The InterStellar Regulators"/>
    <m/>
    <s v="huge flagpole"/>
    <x v="0"/>
    <s v="na"/>
    <s v="na"/>
    <s v="na"/>
    <m/>
    <m/>
    <m/>
    <m/>
  </r>
  <r>
    <s v="Empire"/>
    <x v="16"/>
    <s v="Orbital Station"/>
    <s v="Countdown to Doomsday"/>
    <m/>
    <s v="-3281,-135"/>
    <x v="6"/>
    <s v="Darth Marr"/>
    <m/>
    <s v="Speak with him"/>
    <x v="0"/>
    <s v="na"/>
    <s v="na"/>
    <s v="na"/>
    <m/>
    <m/>
    <m/>
    <m/>
  </r>
  <r>
    <s v="Republic"/>
    <x v="16"/>
    <s v="Giant Spear"/>
    <s v="Master Gend's Mission"/>
    <m/>
    <s v="-92,-136"/>
    <x v="6"/>
    <s v="Jedi Master Cedral Gend"/>
    <m/>
    <s v="Speak to BB-6G, Seeker mission"/>
    <x v="1"/>
    <m/>
    <m/>
    <m/>
    <s v="na"/>
    <s v="na"/>
    <s v="na"/>
    <s v="na"/>
  </r>
  <r>
    <s v="Republic"/>
    <x v="16"/>
    <s v="Orbital Station"/>
    <s v="Trouble in Paradise"/>
    <m/>
    <m/>
    <x v="6"/>
    <s v="Supreme Chancellor Saresh"/>
    <m/>
    <s v="Take mission"/>
    <x v="1"/>
    <m/>
    <m/>
    <m/>
    <s v="na"/>
    <s v="na"/>
    <s v="na"/>
    <s v="na"/>
  </r>
  <r>
    <s v="Empire"/>
    <x v="16"/>
    <s v="Stronghold One - vault"/>
    <s v="Stealing Thunder"/>
    <m/>
    <s v="-2340,2681"/>
    <x v="6"/>
    <s v="Szajin, the Hutt Archon"/>
    <m/>
    <s v="Converstation w/him"/>
    <x v="0"/>
    <s v="na"/>
    <s v="na"/>
    <s v="na"/>
    <m/>
    <m/>
    <m/>
    <m/>
  </r>
  <r>
    <s v="Both"/>
    <x v="16"/>
    <s v="Westwater Settlements"/>
    <s v="NA"/>
    <m/>
    <s v="-4104-1610"/>
    <x v="6"/>
    <s v="The Avesta Family"/>
    <m/>
    <s v="Plaque on Stand by Door"/>
    <x v="1"/>
    <m/>
    <m/>
    <m/>
    <m/>
    <m/>
    <m/>
    <m/>
  </r>
  <r>
    <s v="Republic"/>
    <x v="16"/>
    <s v="Plantation Office"/>
    <s v="Trouble in Paradise"/>
    <m/>
    <s v="2661,1175"/>
    <x v="6"/>
    <s v="Toborro The Hutt"/>
    <m/>
    <s v="Finish mission"/>
    <x v="1"/>
    <m/>
    <m/>
    <m/>
    <s v="na"/>
    <s v="na"/>
    <s v="na"/>
    <s v="na"/>
  </r>
  <r>
    <s v="Empire"/>
    <x v="16"/>
    <s v="Orbital Station"/>
    <s v="Weekly"/>
    <m/>
    <s v="-3241,-62"/>
    <x v="6"/>
    <s v="Under-Moff Bensen"/>
    <m/>
    <m/>
    <x v="0"/>
    <s v="na"/>
    <s v="na"/>
    <s v="na"/>
    <m/>
    <m/>
    <m/>
    <m/>
  </r>
  <r>
    <s v="Republic"/>
    <x v="16"/>
    <s v="Orbital Station"/>
    <s v="NA"/>
    <m/>
    <s v="NA"/>
    <x v="13"/>
    <s v="Makeb"/>
    <m/>
    <s v="Makeb sign on central Kiosk"/>
    <x v="1"/>
    <m/>
    <m/>
    <m/>
    <s v="na"/>
    <s v="na"/>
    <s v="na"/>
    <s v="na"/>
  </r>
  <r>
    <s v="Empire"/>
    <x v="16"/>
    <s v="Orbital Station"/>
    <s v="NA"/>
    <m/>
    <s v="NA"/>
    <x v="13"/>
    <s v="Makeb"/>
    <m/>
    <s v="Land on planet"/>
    <x v="0"/>
    <s v="na"/>
    <s v="na"/>
    <s v="na"/>
    <m/>
    <m/>
    <m/>
    <m/>
  </r>
  <r>
    <s v="Empire"/>
    <x v="16"/>
    <m/>
    <m/>
    <m/>
    <m/>
    <x v="4"/>
    <s v="Kaas City Savior"/>
    <m/>
    <s v="completing the Macrobinoculars quest line"/>
    <x v="0"/>
    <s v="na"/>
    <s v="na"/>
    <s v="na"/>
    <m/>
    <m/>
    <m/>
    <m/>
  </r>
  <r>
    <s v="Empire"/>
    <x v="17"/>
    <s v="Concourse"/>
    <s v="NA"/>
    <m/>
    <s v="1196,132"/>
    <x v="5"/>
    <s v="Mercantile Plaza of Manaan"/>
    <m/>
    <s v="Travel near"/>
    <x v="0"/>
    <s v="na"/>
    <s v="na"/>
    <s v="na"/>
    <m/>
    <m/>
    <m/>
    <m/>
  </r>
  <r>
    <s v="Republic"/>
    <x v="17"/>
    <s v="Concourse"/>
    <s v="NA"/>
    <m/>
    <s v="-109,134"/>
    <x v="5"/>
    <s v="Mercantile Plaza of Manaan"/>
    <m/>
    <s v="Travel near"/>
    <x v="1"/>
    <m/>
    <m/>
    <m/>
    <s v="na"/>
    <s v="na"/>
    <s v="na"/>
    <s v="na"/>
  </r>
  <r>
    <s v="Empire"/>
    <x v="17"/>
    <s v="Concourse"/>
    <s v="NA"/>
    <m/>
    <s v="1085,135"/>
    <x v="0"/>
    <s v="Ahto city"/>
    <m/>
    <s v="Plaque on stand by fountain"/>
    <x v="0"/>
    <s v="na"/>
    <s v="na"/>
    <s v="na"/>
    <m/>
    <m/>
    <m/>
    <m/>
  </r>
  <r>
    <s v="Republic"/>
    <x v="17"/>
    <s v="Concourse"/>
    <s v="NA"/>
    <m/>
    <s v="-224,136"/>
    <x v="0"/>
    <s v="Ahto city"/>
    <m/>
    <s v="Plaque on stand by fountain"/>
    <x v="1"/>
    <m/>
    <m/>
    <m/>
    <s v="na"/>
    <s v="na"/>
    <s v="na"/>
    <s v="na"/>
  </r>
  <r>
    <s v="Both"/>
    <x v="17"/>
    <s v="Manaan"/>
    <s v="NA"/>
    <m/>
    <s v="NA"/>
    <x v="13"/>
    <s v="Manaan"/>
    <m/>
    <s v="Land on planet"/>
    <x v="1"/>
    <m/>
    <m/>
    <m/>
    <m/>
    <m/>
    <m/>
    <m/>
  </r>
  <r>
    <s v="Empire"/>
    <x v="17"/>
    <s v="Landing Zone: IC"/>
    <s v="NA"/>
    <m/>
    <s v="1391,-23"/>
    <x v="3"/>
    <s v="Selkath"/>
    <m/>
    <s v="Travel near"/>
    <x v="0"/>
    <s v="na"/>
    <s v="na"/>
    <s v="na"/>
    <m/>
    <m/>
    <m/>
    <m/>
  </r>
  <r>
    <s v="Republic"/>
    <x v="17"/>
    <s v="Landing Zone: R4"/>
    <s v="NA"/>
    <m/>
    <s v="80,-27"/>
    <x v="3"/>
    <s v="Selkath"/>
    <m/>
    <s v="Travel near"/>
    <x v="1"/>
    <m/>
    <m/>
    <m/>
    <s v="na"/>
    <s v="na"/>
    <s v="na"/>
    <s v="na"/>
  </r>
  <r>
    <s v="Both"/>
    <x v="18"/>
    <s v="Network Access: Power Station"/>
    <s v="NA"/>
    <m/>
    <s v="4249,224"/>
    <x v="9"/>
    <s v="Vrblther"/>
    <m/>
    <s v="Elder Vrblther, in H4+ area"/>
    <x v="0"/>
    <s v="na"/>
    <s v="na"/>
    <s v="na"/>
    <m/>
    <m/>
    <m/>
    <m/>
  </r>
  <r>
    <s v="Empire"/>
    <x v="18"/>
    <s v="Corellian Sector"/>
    <s v="NA"/>
    <m/>
    <m/>
    <x v="10"/>
    <s v="Galactic History 33: Dromund Kaas"/>
    <m/>
    <s v="Aim+3"/>
    <x v="0"/>
    <s v="na"/>
    <s v="na"/>
    <s v="na"/>
    <m/>
    <m/>
    <m/>
    <m/>
  </r>
  <r>
    <s v="Republic"/>
    <x v="18"/>
    <s v="Nikto Sector"/>
    <s v="NA"/>
    <m/>
    <s v="-3362,-3316"/>
    <x v="10"/>
    <s v="Galactic History 33: Dromund Kaas"/>
    <m/>
    <s v="Aim+3, hard box jumping"/>
    <x v="1"/>
    <m/>
    <m/>
    <m/>
    <s v="na"/>
    <s v="na"/>
    <s v="na"/>
    <s v="na"/>
  </r>
  <r>
    <s v="Both"/>
    <x v="18"/>
    <s v="High Security Lockdown"/>
    <s v="NA"/>
    <m/>
    <s v="1958,3288"/>
    <x v="10"/>
    <s v="Galactic History 34: The Discovery of Ryll"/>
    <m/>
    <s v="Cunning+3, code 326:3827, moderate"/>
    <x v="1"/>
    <m/>
    <m/>
    <m/>
    <m/>
    <m/>
    <m/>
    <m/>
  </r>
  <r>
    <s v="Empire"/>
    <x v="18"/>
    <s v="Duros Sector"/>
    <s v="NA"/>
    <m/>
    <s v="2930,400"/>
    <x v="10"/>
    <s v="Galactic History 35: The Gank Massacres"/>
    <m/>
    <s v="Presence+3"/>
    <x v="0"/>
    <s v="na"/>
    <s v="na"/>
    <s v="na"/>
    <m/>
    <m/>
    <m/>
    <m/>
  </r>
  <r>
    <s v="Republic"/>
    <x v="18"/>
    <s v="Red Light Sector"/>
    <s v="NA"/>
    <m/>
    <m/>
    <x v="10"/>
    <s v="Galactic History 35: The Gank Massacres"/>
    <m/>
    <s v="Presence+3, easy"/>
    <x v="1"/>
    <m/>
    <m/>
    <m/>
    <s v="na"/>
    <s v="na"/>
    <s v="na"/>
    <s v="na"/>
  </r>
  <r>
    <s v="Both"/>
    <x v="18"/>
    <s v="Network Security District"/>
    <s v="NA"/>
    <m/>
    <s v="1781,3084"/>
    <x v="10"/>
    <s v="Galactic History 36: The Quarren-Mon Calamari War"/>
    <m/>
    <s v="Yellow Matrix Shard, hard box jumping"/>
    <x v="1"/>
    <m/>
    <m/>
    <m/>
    <m/>
    <m/>
    <m/>
    <m/>
  </r>
  <r>
    <s v="Empire"/>
    <x v="18"/>
    <s v="Network Access"/>
    <s v="NA"/>
    <m/>
    <s v="2017,2441"/>
    <x v="10"/>
    <s v="Galactic History 37: Freedon Nadd"/>
    <m/>
    <s v="Strength+3"/>
    <x v="0"/>
    <s v="na"/>
    <s v="na"/>
    <s v="na"/>
    <m/>
    <m/>
    <m/>
    <m/>
  </r>
  <r>
    <s v="Republic"/>
    <x v="18"/>
    <s v="Shadow Town"/>
    <s v="NA"/>
    <m/>
    <m/>
    <x v="10"/>
    <s v="Galactic History 37: Freedon Nadd"/>
    <m/>
    <s v="Strength+3, impossible box jumping"/>
    <x v="1"/>
    <m/>
    <m/>
    <m/>
    <s v="na"/>
    <s v="na"/>
    <s v="na"/>
    <s v="na"/>
  </r>
  <r>
    <s v="Both"/>
    <x v="18"/>
    <s v="Network Security District"/>
    <s v="NA"/>
    <m/>
    <s v="2000,2880"/>
    <x v="11"/>
    <s v="Battle Droid R4-GL"/>
    <m/>
    <s v="World Boss"/>
    <x v="1"/>
    <m/>
    <m/>
    <m/>
    <m/>
    <m/>
    <m/>
    <m/>
  </r>
  <r>
    <s v="Both"/>
    <x v="18"/>
    <s v="Star Cluster Casino"/>
    <s v="Event"/>
    <m/>
    <s v="477,-1210"/>
    <x v="12"/>
    <s v="Soovada"/>
    <m/>
    <s v="Casino on Nar Shadda"/>
    <x v="1"/>
    <m/>
    <m/>
    <m/>
    <m/>
    <m/>
    <m/>
    <m/>
  </r>
  <r>
    <s v="Republic"/>
    <x v="18"/>
    <s v="Club Vertica Casino"/>
    <s v="NA"/>
    <m/>
    <s v="-347,-2050"/>
    <x v="5"/>
    <s v="Club Vertica Casino"/>
    <m/>
    <m/>
    <x v="1"/>
    <m/>
    <m/>
    <m/>
    <s v="na"/>
    <s v="na"/>
    <s v="na"/>
    <s v="na"/>
  </r>
  <r>
    <s v="Empire"/>
    <x v="18"/>
    <s v="Corellian Sector"/>
    <s v="NA"/>
    <m/>
    <s v="-4020,-1646"/>
    <x v="5"/>
    <s v="Corellian Sector"/>
    <m/>
    <s v="Travel near"/>
    <x v="0"/>
    <s v="na"/>
    <s v="na"/>
    <s v="na"/>
    <m/>
    <m/>
    <m/>
    <m/>
  </r>
  <r>
    <s v="Empire"/>
    <x v="18"/>
    <s v="Duros Sector"/>
    <s v="NA"/>
    <m/>
    <s v="1923,-2591"/>
    <x v="5"/>
    <s v="Duros Sector"/>
    <m/>
    <s v="Travel near"/>
    <x v="0"/>
    <s v="na"/>
    <s v="na"/>
    <s v="na"/>
    <m/>
    <m/>
    <m/>
    <m/>
  </r>
  <r>
    <s v="Both"/>
    <x v="18"/>
    <s v="Lower Industrial Sector"/>
    <s v="NA"/>
    <m/>
    <s v="-1974,2840"/>
    <x v="5"/>
    <s v="Lower Industrial Sector"/>
    <m/>
    <s v="Travel near"/>
    <x v="1"/>
    <m/>
    <m/>
    <m/>
    <m/>
    <m/>
    <m/>
    <m/>
  </r>
  <r>
    <s v="Empire"/>
    <x v="18"/>
    <s v="Network Access"/>
    <s v="NA"/>
    <m/>
    <m/>
    <x v="5"/>
    <s v="Network Access"/>
    <m/>
    <s v="Travel near"/>
    <x v="0"/>
    <s v="na"/>
    <s v="na"/>
    <s v="na"/>
    <m/>
    <m/>
    <m/>
    <m/>
  </r>
  <r>
    <s v="Republic"/>
    <x v="18"/>
    <s v="Nikto Sector"/>
    <s v="NA"/>
    <m/>
    <s v="-3851,-3199"/>
    <x v="5"/>
    <s v="Nikto Sector"/>
    <m/>
    <s v="Travel near"/>
    <x v="1"/>
    <m/>
    <m/>
    <m/>
    <s v="na"/>
    <s v="na"/>
    <s v="na"/>
    <s v="na"/>
  </r>
  <r>
    <s v="Republic"/>
    <x v="18"/>
    <s v="Red Light Sector"/>
    <s v="NA"/>
    <m/>
    <s v="3341,-3073"/>
    <x v="5"/>
    <s v="Red Light Sector"/>
    <m/>
    <s v="Travel near"/>
    <x v="1"/>
    <m/>
    <m/>
    <m/>
    <s v="na"/>
    <s v="na"/>
    <s v="na"/>
    <s v="na"/>
  </r>
  <r>
    <s v="Republic"/>
    <x v="18"/>
    <s v="Shadow Town"/>
    <s v="NA"/>
    <m/>
    <s v="2546,2624"/>
    <x v="5"/>
    <s v="Shadow Town"/>
    <m/>
    <s v="go to end of platform"/>
    <x v="1"/>
    <m/>
    <m/>
    <m/>
    <s v="na"/>
    <s v="na"/>
    <s v="na"/>
    <s v="na"/>
  </r>
  <r>
    <s v="Empire"/>
    <x v="18"/>
    <s v="Star Cluster Casino"/>
    <s v="NA"/>
    <m/>
    <s v="304,-1234"/>
    <x v="5"/>
    <s v="Star Cluster Casino"/>
    <m/>
    <s v="Travel near"/>
    <x v="0"/>
    <s v="na"/>
    <s v="na"/>
    <s v="na"/>
    <m/>
    <m/>
    <m/>
    <m/>
  </r>
  <r>
    <s v="Both"/>
    <x v="18"/>
    <s v="The Promenade"/>
    <s v="NA"/>
    <m/>
    <s v="-867,-1003"/>
    <x v="5"/>
    <s v="The Promenade"/>
    <m/>
    <s v="Travel near"/>
    <x v="1"/>
    <m/>
    <m/>
    <m/>
    <m/>
    <m/>
    <m/>
    <m/>
  </r>
  <r>
    <s v="Both"/>
    <x v="18"/>
    <s v="Upper Industrial Sector"/>
    <s v="NA"/>
    <m/>
    <m/>
    <x v="5"/>
    <s v="Upper Industrial Sector"/>
    <m/>
    <s v="Travel near"/>
    <x v="1"/>
    <m/>
    <m/>
    <m/>
    <m/>
    <m/>
    <m/>
    <m/>
  </r>
  <r>
    <s v="Empire"/>
    <x v="18"/>
    <s v="Corellian Sector"/>
    <m/>
    <m/>
    <s v="-3674,-1345"/>
    <x v="0"/>
    <s v="Data Slicing"/>
    <m/>
    <s v="datapad on shelf by wall, 2 guards"/>
    <x v="0"/>
    <s v="na"/>
    <s v="na"/>
    <s v="na"/>
    <m/>
    <m/>
    <m/>
    <m/>
  </r>
  <r>
    <s v="Republic"/>
    <x v="18"/>
    <s v="Nikto Sector"/>
    <m/>
    <m/>
    <s v="-3286,-3072"/>
    <x v="0"/>
    <s v="Data Slicing"/>
    <m/>
    <s v="datapad, on shelf under tarp"/>
    <x v="1"/>
    <m/>
    <m/>
    <m/>
    <s v="na"/>
    <s v="na"/>
    <s v="na"/>
    <s v="na"/>
  </r>
  <r>
    <s v="Republic"/>
    <x v="18"/>
    <s v="Flight Deck"/>
    <s v="The Professor"/>
    <m/>
    <s v="3,16"/>
    <x v="0"/>
    <s v="Exo-Technology"/>
    <s v="Consular"/>
    <s v="finish holo converstation"/>
    <x v="0"/>
    <s v="na"/>
    <s v="na"/>
    <m/>
    <s v="na"/>
    <s v="na"/>
    <s v="na"/>
    <s v="na"/>
  </r>
  <r>
    <s v="Both"/>
    <x v="18"/>
    <s v="NA"/>
    <s v="NA"/>
    <m/>
    <m/>
    <x v="0"/>
    <s v="Imperial Intelligence Gadget Warehouse"/>
    <m/>
    <s v="need info…??"/>
    <x v="3"/>
    <s v="bug"/>
    <s v="bug"/>
    <s v="bug"/>
    <s v="Bug"/>
    <s v="bug"/>
    <s v="bug"/>
    <s v="Bug"/>
  </r>
  <r>
    <s v="Both"/>
    <x v="18"/>
    <s v="NA"/>
    <s v="NA"/>
    <m/>
    <m/>
    <x v="0"/>
    <s v="Imperial Re-education Center"/>
    <m/>
    <s v="need info…??"/>
    <x v="3"/>
    <s v="bug"/>
    <s v="bug"/>
    <s v="bug"/>
    <s v="Bug"/>
    <s v="bug"/>
    <s v="bug"/>
    <s v="Bug"/>
  </r>
  <r>
    <s v="Both"/>
    <x v="18"/>
    <s v="NA"/>
    <s v="NA"/>
    <m/>
    <m/>
    <x v="0"/>
    <s v="Lower/Upper Office Attrium"/>
    <m/>
    <s v="need info…??"/>
    <x v="3"/>
    <s v="bug"/>
    <s v="bug"/>
    <s v="bug"/>
    <s v="Bug"/>
    <s v="bug"/>
    <s v="bug"/>
    <s v="Bug"/>
  </r>
  <r>
    <s v="Both"/>
    <x v="18"/>
    <s v="NA"/>
    <s v="NA"/>
    <m/>
    <m/>
    <x v="0"/>
    <s v="Network Security District"/>
    <m/>
    <s v="need info…??"/>
    <x v="3"/>
    <s v="bug"/>
    <s v="bug"/>
    <s v="bug"/>
    <s v="Bug"/>
    <s v="bug"/>
    <s v="bug"/>
    <s v="Bug"/>
  </r>
  <r>
    <s v="Empire"/>
    <x v="18"/>
    <s v="Flight Deck"/>
    <s v="Liquidation"/>
    <m/>
    <s v="0,12"/>
    <x v="0"/>
    <s v="Operation: Glass Echo"/>
    <s v="Agent"/>
    <s v="Complete Mission, end of Nar Shadda"/>
    <x v="0"/>
    <s v="na"/>
    <s v="na"/>
    <s v="na"/>
    <s v="na"/>
    <s v="na"/>
    <s v="na"/>
    <m/>
  </r>
  <r>
    <s v="Republic"/>
    <x v="18"/>
    <s v="Flight Deck"/>
    <m/>
    <m/>
    <s v="0,12"/>
    <x v="0"/>
    <s v="Power Guards"/>
    <s v="Knight"/>
    <m/>
    <x v="0"/>
    <s v="na"/>
    <m/>
    <s v="na"/>
    <s v="na"/>
    <s v="na"/>
    <s v="na"/>
    <s v="na"/>
  </r>
  <r>
    <s v="Both"/>
    <x v="18"/>
    <s v="NA"/>
    <s v="NA"/>
    <m/>
    <m/>
    <x v="0"/>
    <s v="Republic Research Division"/>
    <m/>
    <s v="need info…??"/>
    <x v="3"/>
    <s v="bug"/>
    <s v="bug"/>
    <s v="bug"/>
    <s v="Bug"/>
    <s v="bug"/>
    <s v="bug"/>
    <s v="Bug"/>
  </r>
  <r>
    <s v="Empire"/>
    <x v="18"/>
    <s v="Duros Sector"/>
    <m/>
    <m/>
    <s v="1254,-2779"/>
    <x v="0"/>
    <s v="Slave Trading on Nar Shaddaa"/>
    <m/>
    <s v="datapad on ground by wall"/>
    <x v="0"/>
    <s v="na"/>
    <s v="na"/>
    <s v="na"/>
    <m/>
    <m/>
    <m/>
    <m/>
  </r>
  <r>
    <s v="Republic"/>
    <x v="18"/>
    <s v="Shadow Town"/>
    <m/>
    <m/>
    <s v="2461,3150"/>
    <x v="0"/>
    <s v="Slave Trading on Nar Shaddaa"/>
    <m/>
    <s v="datapad, on ground, in corner"/>
    <x v="1"/>
    <m/>
    <m/>
    <m/>
    <s v="na"/>
    <s v="na"/>
    <s v="na"/>
    <s v="na"/>
  </r>
  <r>
    <s v="Both"/>
    <x v="18"/>
    <s v="Lower Promenade"/>
    <m/>
    <m/>
    <s v="-1004,-771"/>
    <x v="0"/>
    <s v="Statue of Karagga the Unyielding"/>
    <m/>
    <s v="Plaque by Statue"/>
    <x v="1"/>
    <m/>
    <m/>
    <m/>
    <m/>
    <m/>
    <m/>
    <m/>
  </r>
  <r>
    <s v="Empire"/>
    <x v="18"/>
    <s v="Network Access"/>
    <m/>
    <m/>
    <s v="1319,2635"/>
    <x v="0"/>
    <s v="The Spice Business"/>
    <m/>
    <s v="datapad on top of terminal, in room w/Med Droid"/>
    <x v="0"/>
    <s v="na"/>
    <s v="na"/>
    <s v="na"/>
    <m/>
    <m/>
    <m/>
    <m/>
  </r>
  <r>
    <s v="Republic"/>
    <x v="18"/>
    <s v="Red Light Sector: Back Alley Stairs"/>
    <m/>
    <m/>
    <s v="3232,-3369"/>
    <x v="0"/>
    <s v="The Spice Business"/>
    <m/>
    <s v="lower right spice lab"/>
    <x v="1"/>
    <m/>
    <m/>
    <m/>
    <s v="na"/>
    <s v="na"/>
    <s v="na"/>
    <s v="na"/>
  </r>
  <r>
    <s v="Empire"/>
    <x v="18"/>
    <s v="NA"/>
    <s v="NA"/>
    <m/>
    <s v="NA"/>
    <x v="1"/>
    <s v="Scourge of the Underworld"/>
    <m/>
    <s v="Not a title anymore"/>
    <x v="0"/>
    <s v="na"/>
    <s v="na"/>
    <s v="na"/>
    <s v="na"/>
    <s v="na"/>
    <s v="na"/>
    <s v="na"/>
  </r>
  <r>
    <s v="Both"/>
    <x v="18"/>
    <s v="NA"/>
    <s v="NA"/>
    <m/>
    <s v="NA"/>
    <x v="1"/>
    <s v="Shadow Hunter"/>
    <m/>
    <s v="Not a title anymore"/>
    <x v="0"/>
    <s v="na"/>
    <s v="na"/>
    <s v="na"/>
    <s v="na"/>
    <s v="na"/>
    <s v="na"/>
    <s v="na"/>
  </r>
  <r>
    <s v="Both"/>
    <x v="18"/>
    <s v="Upper Promenade"/>
    <m/>
    <m/>
    <s v="-1174,-880"/>
    <x v="2"/>
    <s v="Galactic Solutions Industries"/>
    <m/>
    <s v="enter the room"/>
    <x v="1"/>
    <m/>
    <m/>
    <m/>
    <m/>
    <m/>
    <m/>
    <m/>
  </r>
  <r>
    <s v="Both"/>
    <x v="18"/>
    <s v="Lower Promenade"/>
    <m/>
    <m/>
    <s v="-976,-816"/>
    <x v="2"/>
    <s v="Hutt Cartel"/>
    <m/>
    <s v="datapad in planter"/>
    <x v="1"/>
    <m/>
    <m/>
    <m/>
    <m/>
    <m/>
    <m/>
    <m/>
  </r>
  <r>
    <s v="Empire"/>
    <x v="18"/>
    <s v="Corellian Sector: Exchange Soldier Factory"/>
    <s v="NA"/>
    <m/>
    <s v="-3538,-1355"/>
    <x v="2"/>
    <s v="The Exchange"/>
    <m/>
    <s v="datapad on shelf of wall"/>
    <x v="0"/>
    <s v="na"/>
    <s v="na"/>
    <s v="na"/>
    <m/>
    <m/>
    <m/>
    <m/>
  </r>
  <r>
    <s v="Republic"/>
    <x v="18"/>
    <m/>
    <m/>
    <m/>
    <m/>
    <x v="6"/>
    <s v="Bowdaar"/>
    <s v="Smuggler"/>
    <s v="Companion"/>
    <x v="1"/>
    <s v="na"/>
    <s v="na"/>
    <s v="na"/>
    <s v="na"/>
    <s v="na"/>
    <s v="na"/>
    <s v="na"/>
  </r>
  <r>
    <s v="Both"/>
    <x v="18"/>
    <s v="Lower Industrial Sector"/>
    <s v="Chemical Agent"/>
    <m/>
    <s v="-264,2626"/>
    <x v="6"/>
    <s v="Commander Vergost"/>
    <m/>
    <s v="slice dataterminal for Evocii"/>
    <x v="1"/>
    <m/>
    <m/>
    <m/>
    <m/>
    <m/>
    <m/>
    <m/>
  </r>
  <r>
    <s v="Empire"/>
    <x v="18"/>
    <s v="Lower Promenade: Storefront"/>
    <s v="The Prophet Arrives"/>
    <m/>
    <s v="-1183,-753"/>
    <x v="6"/>
    <s v="Destris Veran and Rylee Dray"/>
    <s v="Inquisitor"/>
    <m/>
    <x v="0"/>
    <s v="na"/>
    <s v="na"/>
    <s v="na"/>
    <s v="na"/>
    <m/>
    <s v="na"/>
    <s v="na"/>
  </r>
  <r>
    <s v="Republic"/>
    <x v="18"/>
    <m/>
    <s v="Party Crasher"/>
    <m/>
    <m/>
    <x v="6"/>
    <s v="Drooga the Hutt"/>
    <s v="Smuggler"/>
    <m/>
    <x v="1"/>
    <s v="na"/>
    <s v="na"/>
    <s v="na"/>
    <s v="na"/>
    <s v="na"/>
    <s v="na"/>
    <s v="na"/>
  </r>
  <r>
    <s v="Empire"/>
    <x v="18"/>
    <s v="Lower Promenade: Slippery Slopes Cantina"/>
    <s v="the enemy of my enemy"/>
    <m/>
    <s v="-900,-644"/>
    <x v="6"/>
    <s v="Gele’ren"/>
    <s v="Bounty Hunter"/>
    <s v="finish conversation"/>
    <x v="0"/>
    <s v="na"/>
    <s v="na"/>
    <s v="na"/>
    <s v="na"/>
    <s v="na"/>
    <m/>
    <s v="na"/>
  </r>
  <r>
    <s v="Empire"/>
    <x v="18"/>
    <m/>
    <m/>
    <m/>
    <m/>
    <x v="6"/>
    <s v="Halidrell Setsyn"/>
    <s v="Warrior"/>
    <m/>
    <x v="0"/>
    <s v="na"/>
    <s v="na"/>
    <s v="na"/>
    <m/>
    <s v="na"/>
    <s v="na"/>
    <s v="na"/>
  </r>
  <r>
    <s v="Empire"/>
    <x v="18"/>
    <s v="Upper Industrial Sector: Ganelon Shipyards Dock"/>
    <s v="Honor Regained"/>
    <m/>
    <s v="-2949,2843"/>
    <x v="6"/>
    <s v="Hedarr Soongh"/>
    <s v="Bounty Hunter"/>
    <s v="Avenge his killing"/>
    <x v="0"/>
    <s v="na"/>
    <s v="na"/>
    <s v="na"/>
    <s v="na"/>
    <s v="na"/>
    <m/>
    <s v="na"/>
  </r>
  <r>
    <s v="Empire"/>
    <x v="18"/>
    <s v="Republic Safe House"/>
    <s v="The Master Stratagem"/>
    <m/>
    <s v="-2281,2851"/>
    <x v="6"/>
    <s v="Intelligence Profile: Ardun Kothe"/>
    <s v="Agent"/>
    <s v="finish conversation"/>
    <x v="0"/>
    <s v="na"/>
    <s v="na"/>
    <s v="na"/>
    <s v="na"/>
    <s v="na"/>
    <s v="na"/>
    <m/>
  </r>
  <r>
    <s v="Empire"/>
    <x v="18"/>
    <s v="Shadow Town: High Profile Ward"/>
    <s v="Closing the Deal"/>
    <m/>
    <s v="2241,3310"/>
    <x v="6"/>
    <s v="Intelligence Profile: Watcher X"/>
    <s v="Agent"/>
    <s v="Have initial converstation"/>
    <x v="0"/>
    <s v="na"/>
    <s v="na"/>
    <s v="na"/>
    <s v="na"/>
    <s v="na"/>
    <s v="na"/>
    <m/>
  </r>
  <r>
    <s v="Republic"/>
    <x v="18"/>
    <m/>
    <m/>
    <m/>
    <m/>
    <x v="6"/>
    <s v="Jonas Balkar"/>
    <s v="Trooper"/>
    <m/>
    <x v="0"/>
    <m/>
    <s v="na"/>
    <s v="na"/>
    <s v="na"/>
    <s v="na"/>
    <s v="na"/>
    <s v="na"/>
  </r>
  <r>
    <s v="Empire"/>
    <x v="18"/>
    <s v="Flight Deck"/>
    <s v="The Final Act"/>
    <m/>
    <s v="0,27"/>
    <x v="6"/>
    <s v="Kallig"/>
    <s v="Inquisitor"/>
    <s v="complete mission"/>
    <x v="0"/>
    <s v="na"/>
    <s v="na"/>
    <s v="na"/>
    <s v="na"/>
    <m/>
    <s v="na"/>
    <s v="na"/>
  </r>
  <r>
    <s v="Empire"/>
    <x v="18"/>
    <s v="Flight Deck"/>
    <s v="The Call"/>
    <m/>
    <s v="0,27"/>
    <x v="6"/>
    <s v="Lord Paladius"/>
    <s v="Inquisitor"/>
    <s v="Use Holoterminal on arrival"/>
    <x v="0"/>
    <s v="na"/>
    <s v="na"/>
    <s v="na"/>
    <s v="na"/>
    <m/>
    <s v="na"/>
    <s v="na"/>
  </r>
  <r>
    <s v="Empire"/>
    <x v="18"/>
    <m/>
    <m/>
    <m/>
    <m/>
    <x v="6"/>
    <s v="Lord Rathari"/>
    <s v="Warrior"/>
    <m/>
    <x v="0"/>
    <s v="na"/>
    <s v="na"/>
    <s v="na"/>
    <m/>
    <s v="na"/>
    <s v="na"/>
    <s v="na"/>
  </r>
  <r>
    <s v="Republic"/>
    <x v="18"/>
    <s v="Lord Sadic Lab"/>
    <m/>
    <m/>
    <s v="2151,2876"/>
    <x v="6"/>
    <s v="Lord Sadic"/>
    <s v="Knight"/>
    <m/>
    <x v="0"/>
    <s v="na"/>
    <m/>
    <s v="na"/>
    <s v="na"/>
    <s v="na"/>
    <s v="na"/>
    <s v="na"/>
  </r>
  <r>
    <s v="Republic"/>
    <x v="18"/>
    <m/>
    <m/>
    <m/>
    <m/>
    <x v="6"/>
    <s v="M1-4X"/>
    <s v="Trooper"/>
    <s v="Companion"/>
    <x v="0"/>
    <m/>
    <s v="na"/>
    <s v="na"/>
    <s v="na"/>
    <s v="na"/>
    <s v="na"/>
    <s v="na"/>
  </r>
  <r>
    <s v="Republic"/>
    <x v="18"/>
    <s v="Tharan Cedrax's Office"/>
    <s v="Shadow Town"/>
    <m/>
    <s v="-925,-448"/>
    <x v="6"/>
    <s v="Tharan Cedrax"/>
    <s v="Consular"/>
    <s v="Companion"/>
    <x v="0"/>
    <s v="na"/>
    <s v="na"/>
    <m/>
    <s v="na"/>
    <s v="na"/>
    <s v="na"/>
    <s v="na"/>
  </r>
  <r>
    <s v="Empire"/>
    <x v="18"/>
    <s v="Network Access: Elidolon safe house"/>
    <s v="Professional Curtisey"/>
    <m/>
    <s v="2245,2575"/>
    <x v="6"/>
    <s v="The Eidolon"/>
    <s v="Bounty Hunter"/>
    <s v="Complete quest"/>
    <x v="0"/>
    <s v="na"/>
    <s v="na"/>
    <s v="na"/>
    <s v="na"/>
    <s v="na"/>
    <m/>
    <s v="na"/>
  </r>
  <r>
    <s v="Both"/>
    <x v="18"/>
    <s v="NA"/>
    <s v="NA"/>
    <m/>
    <s v="NA"/>
    <x v="13"/>
    <s v="Nar Shaddaa"/>
    <m/>
    <s v="Land on planet"/>
    <x v="1"/>
    <m/>
    <m/>
    <m/>
    <m/>
    <m/>
    <m/>
    <m/>
  </r>
  <r>
    <s v="Both"/>
    <x v="18"/>
    <s v="Lower Promenade"/>
    <s v="NA"/>
    <m/>
    <s v="-1042,-845"/>
    <x v="3"/>
    <s v="Arcona"/>
    <m/>
    <s v="datapad on seat, at base of tree"/>
    <x v="1"/>
    <m/>
    <m/>
    <m/>
    <m/>
    <m/>
    <m/>
    <m/>
  </r>
  <r>
    <s v="Both"/>
    <x v="18"/>
    <s v="Lower Promenade"/>
    <s v="NA"/>
    <m/>
    <s v="-917,-1031"/>
    <x v="3"/>
    <s v="Chagrian"/>
    <m/>
    <s v="datapad on bench, near Debtor and Debt Collector"/>
    <x v="1"/>
    <m/>
    <m/>
    <m/>
    <m/>
    <m/>
    <m/>
    <m/>
  </r>
  <r>
    <s v="Both"/>
    <x v="18"/>
    <s v="Lower Promenade"/>
    <s v="NA"/>
    <m/>
    <s v="-917,-1048"/>
    <x v="3"/>
    <s v="Ithorian"/>
    <m/>
    <s v="Taxi on Platform"/>
    <x v="1"/>
    <m/>
    <m/>
    <m/>
    <m/>
    <m/>
    <m/>
    <m/>
  </r>
  <r>
    <s v="Both"/>
    <x v="18"/>
    <s v="Lower Promenade"/>
    <s v="NA"/>
    <m/>
    <s v="-984,-745"/>
    <x v="3"/>
    <s v="Neimoidian"/>
    <m/>
    <s v="datapad on counter, near Tunjas (stims Vendor)"/>
    <x v="1"/>
    <m/>
    <m/>
    <m/>
    <m/>
    <m/>
    <m/>
    <m/>
  </r>
  <r>
    <s v="Both"/>
    <x v="18"/>
    <s v="Lower Promenade"/>
    <s v="NA"/>
    <m/>
    <s v="-1087,-717"/>
    <x v="3"/>
    <s v="Nikto"/>
    <m/>
    <s v="datapad near Ta'rahg (Heavy Armor Vendor)"/>
    <x v="1"/>
    <m/>
    <m/>
    <m/>
    <m/>
    <m/>
    <m/>
    <m/>
  </r>
  <r>
    <s v="Both"/>
    <x v="18"/>
    <s v="Lower Promenade"/>
    <s v="NA"/>
    <m/>
    <s v="-1083,-701"/>
    <x v="3"/>
    <s v="Weequay"/>
    <m/>
    <s v="datapad on shelf, behind Medium Armor vendor"/>
    <x v="1"/>
    <m/>
    <m/>
    <m/>
    <m/>
    <m/>
    <m/>
    <m/>
  </r>
  <r>
    <s v="Both"/>
    <x v="18"/>
    <s v="Star Cluster Casino"/>
    <s v="Event"/>
    <m/>
    <s v="395,-1200"/>
    <x v="4"/>
    <s v="The UnLucky"/>
    <m/>
    <s v="Festival of Splendor Event, blow up slot machine"/>
    <x v="1"/>
    <m/>
    <m/>
    <m/>
    <m/>
    <m/>
    <m/>
    <m/>
  </r>
  <r>
    <s v="Both"/>
    <x v="19"/>
    <s v="Star Fortress"/>
    <s v="Battle For The Stars"/>
    <n v="60"/>
    <m/>
    <x v="0"/>
    <s v="EPHEMERIS Droids"/>
    <m/>
    <s v="KOFE expansion… need more info"/>
    <x v="1"/>
    <m/>
    <m/>
    <m/>
    <m/>
    <m/>
    <m/>
    <m/>
  </r>
  <r>
    <s v="Both"/>
    <x v="19"/>
    <s v="Star Fortress"/>
    <s v="Battle For The Stars"/>
    <n v="60"/>
    <m/>
    <x v="0"/>
    <s v="Star Fortress"/>
    <m/>
    <s v="KOFE expansion… need more info"/>
    <x v="1"/>
    <m/>
    <m/>
    <m/>
    <m/>
    <m/>
    <m/>
    <m/>
  </r>
  <r>
    <s v="Both"/>
    <x v="19"/>
    <s v="Star Fortress"/>
    <s v="Battle For The Stars"/>
    <n v="60"/>
    <m/>
    <x v="0"/>
    <s v="The Exarchs of Zakuul"/>
    <m/>
    <s v="KOFE expansion… need more info"/>
    <x v="1"/>
    <m/>
    <m/>
    <m/>
    <m/>
    <m/>
    <m/>
    <m/>
  </r>
  <r>
    <s v="Both"/>
    <x v="19"/>
    <s v="Alliance Landing"/>
    <s v="KOTFE Chapter 9"/>
    <n v="1"/>
    <m/>
    <x v="2"/>
    <s v="The Allaince"/>
    <m/>
    <s v="Finish converstation wth Theron"/>
    <x v="1"/>
    <m/>
    <m/>
    <m/>
    <m/>
    <m/>
    <m/>
    <m/>
  </r>
  <r>
    <s v="Both"/>
    <x v="19"/>
    <s v="Alliance Landing"/>
    <s v="KOTFE Chapter 9"/>
    <n v="1"/>
    <s v="NA"/>
    <x v="13"/>
    <s v="Odessen"/>
    <m/>
    <s v="Finish converstation wth Theron"/>
    <x v="1"/>
    <m/>
    <m/>
    <m/>
    <m/>
    <m/>
    <m/>
    <m/>
  </r>
  <r>
    <s v="Republic"/>
    <x v="20"/>
    <s v="Northern Talloran"/>
    <m/>
    <m/>
    <s v="596,-509"/>
    <x v="9"/>
    <s v="Gapillian Grazer"/>
    <m/>
    <s v="Greater Gapillian Grazer"/>
    <x v="1"/>
    <m/>
    <m/>
    <m/>
    <s v="na"/>
    <s v="na"/>
    <s v="na"/>
    <s v="na"/>
  </r>
  <r>
    <s v="Republic"/>
    <x v="20"/>
    <s v="Mannett Point"/>
    <m/>
    <m/>
    <s v="649,185"/>
    <x v="9"/>
    <s v="Razoronn"/>
    <m/>
    <s v="Shallow Bay Razoronn"/>
    <x v="1"/>
    <m/>
    <m/>
    <m/>
    <s v="na"/>
    <s v="na"/>
    <s v="na"/>
    <s v="na"/>
  </r>
  <r>
    <s v="Republic"/>
    <x v="20"/>
    <s v="Savrip Island"/>
    <m/>
    <m/>
    <s v="-657,-524"/>
    <x v="9"/>
    <s v="Savrip"/>
    <m/>
    <s v="Savrip Champion"/>
    <x v="1"/>
    <m/>
    <m/>
    <m/>
    <s v="na"/>
    <s v="na"/>
    <s v="na"/>
    <s v="na"/>
  </r>
  <r>
    <s v="Republic"/>
    <x v="20"/>
    <s v="Savrip Island"/>
    <s v="NA"/>
    <m/>
    <s v="-660,-561"/>
    <x v="10"/>
    <s v="Galactic History 12: The Birth of the Republic"/>
    <m/>
    <s v="Aim+2   on hill top"/>
    <x v="1"/>
    <m/>
    <m/>
    <m/>
    <s v="na"/>
    <s v="na"/>
    <s v="na"/>
    <s v="na"/>
  </r>
  <r>
    <s v="Republic"/>
    <x v="20"/>
    <s v="Separatist Stonghold"/>
    <s v="NA"/>
    <m/>
    <s v="-971,201"/>
    <x v="10"/>
    <s v="Galactic History 13: The First Great Schism"/>
    <m/>
    <s v="Presence+2   on beach"/>
    <x v="1"/>
    <m/>
    <m/>
    <m/>
    <s v="na"/>
    <s v="na"/>
    <s v="na"/>
    <s v="na"/>
  </r>
  <r>
    <s v="Republic"/>
    <x v="20"/>
    <s v="Mannett Point"/>
    <s v="NA"/>
    <m/>
    <s v="778,133"/>
    <x v="10"/>
    <s v="Galactic History 14: The Fall of Tion"/>
    <m/>
    <s v="Red Matrix Shard,   on beach"/>
    <x v="1"/>
    <m/>
    <m/>
    <m/>
    <s v="na"/>
    <s v="na"/>
    <s v="na"/>
    <s v="na"/>
  </r>
  <r>
    <s v="Republic"/>
    <x v="20"/>
    <m/>
    <m/>
    <m/>
    <s v="121,13"/>
    <x v="5"/>
    <s v="Drelliad Village"/>
    <m/>
    <m/>
    <x v="1"/>
    <m/>
    <m/>
    <m/>
    <s v="na"/>
    <s v="na"/>
    <s v="na"/>
    <s v="na"/>
  </r>
  <r>
    <s v="Republic"/>
    <x v="20"/>
    <s v="Fort Garnick"/>
    <m/>
    <m/>
    <s v="135,-123"/>
    <x v="5"/>
    <s v="Fort Garnik"/>
    <m/>
    <m/>
    <x v="1"/>
    <m/>
    <m/>
    <m/>
    <s v="na"/>
    <s v="na"/>
    <s v="na"/>
    <s v="na"/>
  </r>
  <r>
    <s v="Republic"/>
    <x v="20"/>
    <s v="Oradam Penisular"/>
    <m/>
    <m/>
    <s v="-171,-868"/>
    <x v="5"/>
    <s v="Imperial Listening Post"/>
    <s v="Knight"/>
    <m/>
    <x v="0"/>
    <s v="na"/>
    <m/>
    <s v="na"/>
    <s v="na"/>
    <s v="na"/>
    <s v="na"/>
    <s v="na"/>
  </r>
  <r>
    <s v="Republic"/>
    <x v="20"/>
    <s v="Mannett Point"/>
    <m/>
    <m/>
    <s v="574,355"/>
    <x v="5"/>
    <s v="Mannett Point"/>
    <m/>
    <m/>
    <x v="1"/>
    <m/>
    <m/>
    <m/>
    <s v="na"/>
    <s v="na"/>
    <s v="na"/>
    <s v="na"/>
  </r>
  <r>
    <s v="Republic"/>
    <x v="20"/>
    <s v="Oradam Village"/>
    <m/>
    <m/>
    <s v="-229,21"/>
    <x v="5"/>
    <s v="Oradam Village"/>
    <m/>
    <m/>
    <x v="1"/>
    <m/>
    <m/>
    <m/>
    <s v="na"/>
    <s v="na"/>
    <s v="na"/>
    <s v="na"/>
  </r>
  <r>
    <s v="Republic"/>
    <x v="20"/>
    <s v="Savrip Island"/>
    <m/>
    <m/>
    <s v="-558,6"/>
    <x v="5"/>
    <s v="Savrip Island"/>
    <m/>
    <m/>
    <x v="1"/>
    <m/>
    <m/>
    <m/>
    <s v="na"/>
    <s v="na"/>
    <s v="na"/>
    <s v="na"/>
  </r>
  <r>
    <s v="Republic"/>
    <x v="20"/>
    <s v="Mount Avilatan"/>
    <m/>
    <m/>
    <s v="-813,49"/>
    <x v="5"/>
    <s v="Separatist Stronghold"/>
    <m/>
    <m/>
    <x v="1"/>
    <m/>
    <m/>
    <m/>
    <s v="na"/>
    <s v="na"/>
    <s v="na"/>
    <s v="na"/>
  </r>
  <r>
    <s v="Republic"/>
    <x v="20"/>
    <s v="Talloran Village"/>
    <m/>
    <m/>
    <s v="458,25"/>
    <x v="5"/>
    <s v="Talloran Village"/>
    <m/>
    <m/>
    <x v="1"/>
    <m/>
    <m/>
    <m/>
    <s v="na"/>
    <s v="na"/>
    <s v="na"/>
    <s v="na"/>
  </r>
  <r>
    <s v="Republic"/>
    <x v="20"/>
    <s v="Fort Garnick"/>
    <m/>
    <m/>
    <s v="241,-51"/>
    <x v="0"/>
    <s v="Refugees of War"/>
    <m/>
    <s v="Plaque on Stand"/>
    <x v="1"/>
    <m/>
    <m/>
    <m/>
    <s v="na"/>
    <s v="na"/>
    <s v="na"/>
    <s v="na"/>
  </r>
  <r>
    <s v="Republic"/>
    <x v="20"/>
    <s v="Avilatan Badlands"/>
    <s v="Republic Roulette"/>
    <m/>
    <m/>
    <x v="0"/>
    <s v="Ruled by Corruption"/>
    <m/>
    <s v="must pick 'light side'"/>
    <x v="1"/>
    <m/>
    <m/>
    <m/>
    <s v="na"/>
    <s v="na"/>
    <s v="na"/>
    <s v="na"/>
  </r>
  <r>
    <s v="Republic"/>
    <x v="20"/>
    <m/>
    <m/>
    <m/>
    <s v="334,-138"/>
    <x v="0"/>
    <s v="Smuggling 101"/>
    <s v="Smuggler"/>
    <m/>
    <x v="1"/>
    <s v="na"/>
    <s v="na"/>
    <s v="na"/>
    <s v="na"/>
    <s v="na"/>
    <s v="na"/>
    <s v="na"/>
  </r>
  <r>
    <s v="Republic"/>
    <x v="20"/>
    <s v="Mannett Point"/>
    <s v="Victims of War"/>
    <m/>
    <s v="738,446"/>
    <x v="0"/>
    <s v="Split by Rebellion"/>
    <m/>
    <m/>
    <x v="1"/>
    <m/>
    <m/>
    <m/>
    <s v="na"/>
    <s v="na"/>
    <s v="na"/>
    <s v="na"/>
  </r>
  <r>
    <s v="Republic"/>
    <x v="20"/>
    <s v="Flight Deck"/>
    <m/>
    <m/>
    <s v="Bridge"/>
    <x v="0"/>
    <s v="The Desolator Superweapon"/>
    <s v="Knight"/>
    <m/>
    <x v="0"/>
    <s v="na"/>
    <m/>
    <s v="na"/>
    <s v="na"/>
    <s v="na"/>
    <s v="na"/>
    <s v="na"/>
  </r>
  <r>
    <s v="Republic"/>
    <x v="20"/>
    <m/>
    <s v="Buying Loyalty [H2]"/>
    <m/>
    <m/>
    <x v="0"/>
    <s v="Underworld Influences"/>
    <m/>
    <s v="must pick 'light side'"/>
    <x v="1"/>
    <m/>
    <m/>
    <m/>
    <s v="na"/>
    <s v="na"/>
    <s v="na"/>
    <s v="na"/>
  </r>
  <r>
    <s v="Republic"/>
    <x v="20"/>
    <m/>
    <m/>
    <m/>
    <m/>
    <x v="2"/>
    <s v="Havoc Squad"/>
    <s v="Trooper"/>
    <m/>
    <x v="0"/>
    <m/>
    <s v="na"/>
    <s v="na"/>
    <s v="na"/>
    <s v="na"/>
    <s v="na"/>
    <s v="na"/>
  </r>
  <r>
    <s v="Republic"/>
    <x v="20"/>
    <s v="Fort Garnick"/>
    <m/>
    <m/>
    <s v="127,-51"/>
    <x v="2"/>
    <s v="Republic Military Ranks"/>
    <m/>
    <s v="Banner Flag"/>
    <x v="1"/>
    <m/>
    <m/>
    <m/>
    <s v="na"/>
    <s v="na"/>
    <s v="na"/>
    <s v="na"/>
  </r>
  <r>
    <s v="Republic"/>
    <x v="20"/>
    <m/>
    <m/>
    <m/>
    <m/>
    <x v="2"/>
    <s v="Republic Special Forces"/>
    <s v="Trooper"/>
    <m/>
    <x v="0"/>
    <m/>
    <s v="na"/>
    <s v="na"/>
    <s v="na"/>
    <s v="na"/>
    <s v="na"/>
    <s v="na"/>
  </r>
  <r>
    <s v="Republic"/>
    <x v="20"/>
    <m/>
    <s v="Unsafe Safe Houses"/>
    <m/>
    <m/>
    <x v="2"/>
    <s v="Separatist Movement"/>
    <s v="Smuggler/Trooper"/>
    <s v="From com Officer Sulan"/>
    <x v="1"/>
    <m/>
    <s v="na"/>
    <s v="na"/>
    <s v="na"/>
    <s v="na"/>
    <s v="na"/>
    <s v="na"/>
  </r>
  <r>
    <s v="Republic"/>
    <x v="20"/>
    <m/>
    <m/>
    <m/>
    <m/>
    <x v="6"/>
    <s v="Aric Jorgan"/>
    <s v="Trooper"/>
    <s v="Companion"/>
    <x v="0"/>
    <m/>
    <s v="na"/>
    <s v="na"/>
    <s v="na"/>
    <s v="na"/>
    <s v="na"/>
    <s v="na"/>
  </r>
  <r>
    <s v="Republic"/>
    <x v="20"/>
    <m/>
    <m/>
    <m/>
    <m/>
    <x v="6"/>
    <s v="Commander Harron Tavus"/>
    <s v="Trooper"/>
    <m/>
    <x v="0"/>
    <m/>
    <s v="na"/>
    <s v="na"/>
    <s v="na"/>
    <s v="na"/>
    <s v="na"/>
    <s v="na"/>
  </r>
  <r>
    <s v="Republic"/>
    <x v="20"/>
    <m/>
    <m/>
    <m/>
    <m/>
    <x v="6"/>
    <s v="Corso Riggs"/>
    <s v="Smuggler"/>
    <s v="Companion"/>
    <x v="1"/>
    <s v="na"/>
    <s v="na"/>
    <s v="na"/>
    <s v="na"/>
    <s v="na"/>
    <s v="na"/>
    <s v="na"/>
  </r>
  <r>
    <s v="Republic"/>
    <x v="20"/>
    <m/>
    <m/>
    <m/>
    <m/>
    <x v="6"/>
    <s v="Risha"/>
    <s v="Smuggler"/>
    <s v="Companion"/>
    <x v="1"/>
    <s v="na"/>
    <s v="na"/>
    <s v="na"/>
    <s v="na"/>
    <s v="na"/>
    <s v="na"/>
    <s v="na"/>
  </r>
  <r>
    <s v="Republic"/>
    <x v="20"/>
    <m/>
    <m/>
    <m/>
    <m/>
    <x v="6"/>
    <s v="Rogun the Butcher"/>
    <s v="Smuggler"/>
    <m/>
    <x v="1"/>
    <s v="na"/>
    <s v="na"/>
    <s v="na"/>
    <s v="na"/>
    <s v="na"/>
    <s v="na"/>
    <s v="na"/>
  </r>
  <r>
    <s v="Republic"/>
    <x v="20"/>
    <m/>
    <m/>
    <m/>
    <m/>
    <x v="6"/>
    <s v="Skavak"/>
    <s v="Smuggler"/>
    <m/>
    <x v="1"/>
    <s v="na"/>
    <s v="na"/>
    <s v="na"/>
    <s v="na"/>
    <s v="na"/>
    <s v="na"/>
    <s v="na"/>
  </r>
  <r>
    <s v="Republic"/>
    <x v="20"/>
    <s v="NA"/>
    <s v="NA"/>
    <m/>
    <s v="NA"/>
    <x v="13"/>
    <s v="Ord Mantell"/>
    <m/>
    <s v="Land on planet"/>
    <x v="1"/>
    <m/>
    <m/>
    <m/>
    <s v="na"/>
    <s v="na"/>
    <s v="na"/>
    <s v="na"/>
  </r>
  <r>
    <s v="Republic"/>
    <x v="20"/>
    <m/>
    <m/>
    <m/>
    <s v="242,-43"/>
    <x v="3"/>
    <s v="Cathar"/>
    <m/>
    <m/>
    <x v="1"/>
    <m/>
    <m/>
    <m/>
    <s v="na"/>
    <s v="na"/>
    <s v="na"/>
    <s v="na"/>
  </r>
  <r>
    <s v="Republic"/>
    <x v="20"/>
    <m/>
    <m/>
    <m/>
    <m/>
    <x v="3"/>
    <s v="Kel Dor"/>
    <m/>
    <s v="unobtainable"/>
    <x v="3"/>
    <s v="bug"/>
    <s v="bug"/>
    <s v="bug"/>
    <s v="na"/>
    <s v="na"/>
    <s v="na"/>
    <s v="na"/>
  </r>
  <r>
    <s v="Republic"/>
    <x v="20"/>
    <m/>
    <m/>
    <m/>
    <m/>
    <x v="3"/>
    <s v="Mon Calamari"/>
    <m/>
    <s v="unobtainable"/>
    <x v="3"/>
    <s v="bug"/>
    <s v="bug"/>
    <s v="bug"/>
    <s v="na"/>
    <s v="na"/>
    <s v="na"/>
    <s v="na"/>
  </r>
  <r>
    <s v="Republic"/>
    <x v="20"/>
    <s v="Fort Garnick"/>
    <m/>
    <m/>
    <s v="100,-60"/>
    <x v="3"/>
    <s v="Rodian"/>
    <m/>
    <m/>
    <x v="1"/>
    <m/>
    <m/>
    <m/>
    <s v="na"/>
    <s v="na"/>
    <s v="na"/>
    <s v="na"/>
  </r>
  <r>
    <s v="Republic"/>
    <x v="20"/>
    <m/>
    <m/>
    <m/>
    <m/>
    <x v="4"/>
    <s v="Chasing Skavak"/>
    <s v="Smuggler"/>
    <s v="Completed all story missions Smuggler"/>
    <x v="2"/>
    <s v="na"/>
    <s v="na"/>
    <s v="na"/>
    <s v="na"/>
    <s v="na"/>
    <s v="na"/>
    <s v="na"/>
  </r>
  <r>
    <s v="Republic"/>
    <x v="20"/>
    <m/>
    <m/>
    <m/>
    <m/>
    <x v="4"/>
    <s v="Lieutenant"/>
    <s v="Trooper"/>
    <s v="completed class quests on Ord Mantell"/>
    <x v="0"/>
    <m/>
    <s v="na"/>
    <s v="na"/>
    <s v="na"/>
    <s v="na"/>
    <s v="na"/>
    <s v="na"/>
  </r>
  <r>
    <s v="Republic"/>
    <x v="20"/>
    <m/>
    <s v="Destory the Beacons"/>
    <m/>
    <m/>
    <x v="4"/>
    <s v="Mantellian"/>
    <s v="Trooper, Smuggler"/>
    <m/>
    <x v="1"/>
    <m/>
    <s v="na"/>
    <s v="na"/>
    <s v="na"/>
    <s v="na"/>
    <s v="na"/>
    <s v="na"/>
  </r>
  <r>
    <s v="Republic"/>
    <x v="20"/>
    <m/>
    <m/>
    <m/>
    <m/>
    <x v="4"/>
    <s v="New Assignment"/>
    <s v="Trooper"/>
    <s v="Completed all story missions Trooper"/>
    <x v="0"/>
    <m/>
    <s v="na"/>
    <s v="na"/>
    <s v="na"/>
    <s v="na"/>
    <s v="na"/>
    <s v="na"/>
  </r>
  <r>
    <s v="Republic"/>
    <x v="20"/>
    <m/>
    <m/>
    <m/>
    <m/>
    <x v="4"/>
    <s v="Outlaw"/>
    <s v="Smuggler"/>
    <s v="Received at the end"/>
    <x v="1"/>
    <s v="na"/>
    <s v="na"/>
    <s v="na"/>
    <s v="na"/>
    <s v="na"/>
    <s v="na"/>
    <s v="na"/>
  </r>
  <r>
    <s v="Republic"/>
    <x v="20"/>
    <m/>
    <m/>
    <m/>
    <m/>
    <x v="4"/>
    <s v="Sergeant"/>
    <s v="Trooper"/>
    <s v="Obtained at start of the game"/>
    <x v="0"/>
    <m/>
    <s v="na"/>
    <s v="na"/>
    <s v="na"/>
    <s v="na"/>
    <s v="na"/>
    <s v="na"/>
  </r>
  <r>
    <s v="Both"/>
    <x v="21"/>
    <s v="Flashpoint"/>
    <m/>
    <m/>
    <m/>
    <x v="11"/>
    <s v="The Dread Guards (Hard)"/>
    <m/>
    <m/>
    <x v="1"/>
    <m/>
    <m/>
    <m/>
    <m/>
    <m/>
    <m/>
    <m/>
  </r>
  <r>
    <s v="Both"/>
    <x v="21"/>
    <s v="Flashpoint"/>
    <m/>
    <m/>
    <m/>
    <x v="11"/>
    <s v="The Dread Guards (Nightmare)"/>
    <m/>
    <m/>
    <x v="1"/>
    <m/>
    <m/>
    <m/>
    <m/>
    <m/>
    <m/>
    <m/>
  </r>
  <r>
    <s v="Both"/>
    <x v="21"/>
    <s v="Flashpoint"/>
    <m/>
    <m/>
    <m/>
    <x v="11"/>
    <s v="The Dread Guards (Story)"/>
    <m/>
    <m/>
    <x v="1"/>
    <m/>
    <m/>
    <m/>
    <m/>
    <m/>
    <m/>
    <m/>
  </r>
  <r>
    <s v="Both"/>
    <x v="21"/>
    <s v="Oricon"/>
    <s v="Dread Fortress"/>
    <m/>
    <s v="302,2"/>
    <x v="5"/>
    <s v="The Dread Fortress"/>
    <m/>
    <s v="Flagpole column btwn speeders"/>
    <x v="1"/>
    <m/>
    <m/>
    <m/>
    <m/>
    <m/>
    <m/>
    <m/>
  </r>
  <r>
    <s v="Both"/>
    <x v="21"/>
    <s v="Oricon"/>
    <s v="Dread Fortress"/>
    <m/>
    <m/>
    <x v="0"/>
    <s v="Evaluated Rakgoul Plague"/>
    <m/>
    <m/>
    <x v="1"/>
    <m/>
    <m/>
    <m/>
    <m/>
    <m/>
    <m/>
    <m/>
  </r>
  <r>
    <s v="Both"/>
    <x v="21"/>
    <s v="Oricon"/>
    <s v="Dread Fortress"/>
    <m/>
    <m/>
    <x v="6"/>
    <s v="Doctor Sannus Lorrick"/>
    <m/>
    <m/>
    <x v="1"/>
    <m/>
    <m/>
    <m/>
    <m/>
    <m/>
    <m/>
    <m/>
  </r>
  <r>
    <s v="Both"/>
    <x v="21"/>
    <s v="Oricon"/>
    <s v="NA"/>
    <m/>
    <s v="-182,491"/>
    <x v="6"/>
    <s v="Dread Master Bestia"/>
    <m/>
    <s v="Pyramid on rock formation"/>
    <x v="1"/>
    <m/>
    <m/>
    <m/>
    <m/>
    <m/>
    <m/>
    <m/>
  </r>
  <r>
    <s v="Both"/>
    <x v="21"/>
    <s v="Oricon"/>
    <s v="NA"/>
    <m/>
    <s v="-230,-267"/>
    <x v="6"/>
    <s v="Dread Master Brontes"/>
    <m/>
    <s v="on top of Walker droid"/>
    <x v="1"/>
    <m/>
    <m/>
    <m/>
    <m/>
    <m/>
    <m/>
    <m/>
  </r>
  <r>
    <s v="Both"/>
    <x v="21"/>
    <s v="Oricon"/>
    <s v="NA"/>
    <m/>
    <s v="-339,41"/>
    <x v="6"/>
    <s v="Dread Master Calphayus"/>
    <m/>
    <s v="From top of Tower"/>
    <x v="1"/>
    <m/>
    <m/>
    <m/>
    <m/>
    <m/>
    <m/>
    <m/>
  </r>
  <r>
    <s v="Both"/>
    <x v="21"/>
    <s v="Oricon"/>
    <s v="NA"/>
    <m/>
    <s v="46,213"/>
    <x v="6"/>
    <s v="Dread Master Raptus"/>
    <m/>
    <s v="on steps leading to Heroic area"/>
    <x v="1"/>
    <m/>
    <m/>
    <m/>
    <m/>
    <m/>
    <m/>
    <m/>
  </r>
  <r>
    <s v="Both"/>
    <x v="21"/>
    <s v="Oricon"/>
    <m/>
    <m/>
    <m/>
    <x v="6"/>
    <s v="Dread Master Styrak"/>
    <m/>
    <s v="Defeat him in Scum&amp;Villany Op"/>
    <x v="1"/>
    <m/>
    <m/>
    <m/>
    <m/>
    <m/>
    <m/>
    <m/>
  </r>
  <r>
    <s v="Both"/>
    <x v="21"/>
    <s v="Oricon"/>
    <s v="NA"/>
    <m/>
    <s v="97,-154"/>
    <x v="6"/>
    <s v="Dread Master Tyrans"/>
    <m/>
    <s v="inside tent, on table, in Heroic area"/>
    <x v="1"/>
    <m/>
    <m/>
    <m/>
    <m/>
    <m/>
    <m/>
    <m/>
  </r>
  <r>
    <s v="Empire"/>
    <x v="21"/>
    <s v="Oricon"/>
    <s v="The Masters Revealed"/>
    <n v="55"/>
    <s v="-669,254"/>
    <x v="6"/>
    <s v="Lord Hargrev"/>
    <m/>
    <s v="Finish conversation"/>
    <x v="0"/>
    <s v="na"/>
    <s v="na"/>
    <s v="na"/>
    <m/>
    <m/>
    <m/>
    <m/>
  </r>
  <r>
    <s v="Republic"/>
    <x v="21"/>
    <s v="Oricon"/>
    <s v="Day of Dread"/>
    <m/>
    <s v="-703,-220"/>
    <x v="6"/>
    <s v="Sergeant Trila"/>
    <m/>
    <s v="Finish conversation"/>
    <x v="1"/>
    <m/>
    <m/>
    <m/>
    <s v="na"/>
    <s v="na"/>
    <s v="na"/>
    <s v="na"/>
  </r>
  <r>
    <s v="Both"/>
    <x v="21"/>
    <s v="Oricon"/>
    <s v="NA"/>
    <m/>
    <s v="NA"/>
    <x v="13"/>
    <s v="Oricon"/>
    <m/>
    <s v="Land on planet"/>
    <x v="1"/>
    <m/>
    <m/>
    <m/>
    <m/>
    <m/>
    <m/>
    <m/>
  </r>
  <r>
    <s v="Both"/>
    <x v="22"/>
    <s v="Quesh"/>
    <s v="NA"/>
    <m/>
    <s v="-32,-337"/>
    <x v="9"/>
    <s v="Harvap"/>
    <m/>
    <s v="Diseased Havrap"/>
    <x v="1"/>
    <m/>
    <m/>
    <m/>
    <m/>
    <m/>
    <m/>
    <m/>
  </r>
  <r>
    <s v="Both"/>
    <x v="22"/>
    <s v="Chem-Basin"/>
    <s v="NA"/>
    <m/>
    <s v="556,290"/>
    <x v="9"/>
    <s v="Harvorisk"/>
    <m/>
    <s v="Feral Harvorisk"/>
    <x v="1"/>
    <m/>
    <m/>
    <m/>
    <m/>
    <m/>
    <m/>
    <m/>
  </r>
  <r>
    <s v="Both"/>
    <x v="22"/>
    <s v="Poisonwater Mining Operation"/>
    <s v="NA"/>
    <m/>
    <s v="-192,651"/>
    <x v="9"/>
    <s v="Lobel"/>
    <m/>
    <s v="Kill  a Venomous Lobel"/>
    <x v="1"/>
    <m/>
    <m/>
    <m/>
    <m/>
    <m/>
    <m/>
    <m/>
  </r>
  <r>
    <s v="Both"/>
    <x v="22"/>
    <s v="Chem-Basin"/>
    <s v="NA"/>
    <m/>
    <s v="379,57"/>
    <x v="9"/>
    <s v="Trinthan Prowler"/>
    <m/>
    <s v="Savage Trinthan Prowler"/>
    <x v="1"/>
    <m/>
    <m/>
    <m/>
    <m/>
    <m/>
    <m/>
    <m/>
  </r>
  <r>
    <s v="Both"/>
    <x v="22"/>
    <s v="Republic Mining Camp"/>
    <s v="NA"/>
    <m/>
    <s v="425,-132"/>
    <x v="10"/>
    <s v="Galactic History 58: Ulic’s Trials"/>
    <m/>
    <s v="Cunning+4, easy"/>
    <x v="1"/>
    <m/>
    <m/>
    <m/>
    <m/>
    <m/>
    <m/>
    <m/>
  </r>
  <r>
    <s v="Both"/>
    <x v="22"/>
    <s v="Yunas cross-cut"/>
    <s v="NA"/>
    <m/>
    <s v="207,773"/>
    <x v="10"/>
    <s v="Galactic History 59: Aleema’s Fate"/>
    <m/>
    <s v="Endurance+4, takes 2"/>
    <x v="1"/>
    <m/>
    <m/>
    <m/>
    <m/>
    <m/>
    <m/>
    <m/>
  </r>
  <r>
    <s v="Both"/>
    <x v="22"/>
    <s v="Three Families War Camp"/>
    <s v="NA"/>
    <m/>
    <s v="557,1422"/>
    <x v="10"/>
    <s v="Galactic History 60: The Destruction of Ossus"/>
    <m/>
    <s v="Strength+4, easy"/>
    <x v="1"/>
    <m/>
    <m/>
    <m/>
    <m/>
    <m/>
    <m/>
    <m/>
  </r>
  <r>
    <s v="Both"/>
    <x v="22"/>
    <s v="Three Families Palace"/>
    <s v="NA"/>
    <m/>
    <s v="300,200"/>
    <x v="11"/>
    <s v="Rogue Cartel Warbot"/>
    <m/>
    <s v="World Boss"/>
    <x v="1"/>
    <m/>
    <m/>
    <m/>
    <m/>
    <m/>
    <m/>
    <m/>
  </r>
  <r>
    <s v="Empire"/>
    <x v="22"/>
    <s v="Imperial Mining Control"/>
    <s v="NA"/>
    <m/>
    <s v="-146,223"/>
    <x v="5"/>
    <s v="Adrenal Synthesis Factory"/>
    <m/>
    <s v="Travel near"/>
    <x v="0"/>
    <s v="na"/>
    <s v="na"/>
    <s v="na"/>
    <m/>
    <m/>
    <m/>
    <m/>
  </r>
  <r>
    <s v="Republic"/>
    <x v="22"/>
    <s v="Broga's Palace"/>
    <s v="NA"/>
    <m/>
    <s v="484,1872"/>
    <x v="5"/>
    <s v="Broga’s Palace"/>
    <m/>
    <s v="Travel near"/>
    <x v="1"/>
    <m/>
    <m/>
    <m/>
    <s v="na"/>
    <s v="na"/>
    <s v="na"/>
    <s v="na"/>
  </r>
  <r>
    <s v="Republic"/>
    <x v="22"/>
    <s v="Chem-Basin"/>
    <s v="NA"/>
    <m/>
    <s v="839,476"/>
    <x v="5"/>
    <s v="Chem-Basin Mine"/>
    <m/>
    <s v="Travel near"/>
    <x v="1"/>
    <m/>
    <m/>
    <m/>
    <s v="na"/>
    <s v="na"/>
    <s v="na"/>
    <s v="na"/>
  </r>
  <r>
    <s v="Republic"/>
    <x v="22"/>
    <s v="Malignet Meadow"/>
    <s v="NA"/>
    <m/>
    <s v="1001,1813"/>
    <x v="5"/>
    <s v="Grancha Lakand Venom Mine"/>
    <m/>
    <s v="Travel near"/>
    <x v="1"/>
    <m/>
    <m/>
    <m/>
    <s v="na"/>
    <s v="na"/>
    <s v="na"/>
    <s v="na"/>
  </r>
  <r>
    <s v="Empire"/>
    <x v="22"/>
    <s v="Imperial Garrison"/>
    <s v="NA"/>
    <m/>
    <s v="189,1888"/>
    <x v="5"/>
    <s v="Imperial Garrison"/>
    <m/>
    <s v="Land on planet"/>
    <x v="0"/>
    <s v="na"/>
    <s v="na"/>
    <s v="na"/>
    <m/>
    <m/>
    <m/>
    <m/>
  </r>
  <r>
    <s v="Republic"/>
    <x v="22"/>
    <s v="Quesh Imperial Outpost"/>
    <s v="NA"/>
    <m/>
    <s v="314,609"/>
    <x v="5"/>
    <s v="Quesh Imperial Outpost"/>
    <m/>
    <s v="walk though gate"/>
    <x v="1"/>
    <m/>
    <m/>
    <m/>
    <s v="na"/>
    <s v="na"/>
    <s v="na"/>
    <s v="na"/>
  </r>
  <r>
    <s v="Empire"/>
    <x v="22"/>
    <s v="Venom Refinery"/>
    <s v="NA"/>
    <m/>
    <s v="679,-595"/>
    <x v="5"/>
    <s v="Quesh Venom Refinery"/>
    <m/>
    <s v="Travel near"/>
    <x v="0"/>
    <s v="na"/>
    <s v="na"/>
    <s v="na"/>
    <m/>
    <m/>
    <m/>
    <m/>
  </r>
  <r>
    <s v="Republic"/>
    <x v="22"/>
    <s v="Operatational Hqts"/>
    <s v="NA"/>
    <m/>
    <s v="932,-7"/>
    <x v="5"/>
    <s v="Republic Operational Headquarters"/>
    <m/>
    <s v="land on planet"/>
    <x v="1"/>
    <m/>
    <m/>
    <m/>
    <s v="na"/>
    <s v="na"/>
    <s v="na"/>
    <s v="na"/>
  </r>
  <r>
    <s v="Empire"/>
    <x v="22"/>
    <s v="Three Families Palace"/>
    <s v="NA"/>
    <m/>
    <s v="800,-345"/>
    <x v="5"/>
    <s v="Three Families Palace"/>
    <m/>
    <s v="Travel near"/>
    <x v="0"/>
    <s v="na"/>
    <s v="na"/>
    <s v="na"/>
    <m/>
    <m/>
    <m/>
    <m/>
  </r>
  <r>
    <s v="Republic"/>
    <x v="22"/>
    <s v="Three Families War Camp"/>
    <s v="NA"/>
    <m/>
    <s v="590,1266"/>
    <x v="5"/>
    <s v="Three Families War Camp"/>
    <m/>
    <s v="Travel near"/>
    <x v="1"/>
    <m/>
    <m/>
    <m/>
    <s v="na"/>
    <s v="na"/>
    <s v="na"/>
    <s v="na"/>
  </r>
  <r>
    <s v="Empire"/>
    <x v="22"/>
    <s v="Poisonwater Mining Operation"/>
    <s v="NA"/>
    <m/>
    <s v="-294,970"/>
    <x v="5"/>
    <s v="Yuna Bore Venom Mine"/>
    <m/>
    <s v="Travel near"/>
    <x v="0"/>
    <s v="na"/>
    <s v="na"/>
    <s v="na"/>
    <m/>
    <m/>
    <m/>
    <m/>
  </r>
  <r>
    <s v="Both"/>
    <x v="22"/>
    <s v="Orbital Station"/>
    <s v="Quesh Innoculation"/>
    <m/>
    <m/>
    <x v="0"/>
    <s v="Atmosphere of Quesh"/>
    <m/>
    <s v="innoculation from NPC before going down"/>
    <x v="1"/>
    <m/>
    <m/>
    <m/>
    <m/>
    <m/>
    <m/>
    <m/>
  </r>
  <r>
    <s v="Both"/>
    <x v="22"/>
    <s v="Malignant Meadow"/>
    <s v="NA"/>
    <m/>
    <s v="1002,1271"/>
    <x v="0"/>
    <s v="Discovering Quesh Venom"/>
    <m/>
    <s v="Panel on chimmy wall"/>
    <x v="1"/>
    <m/>
    <m/>
    <m/>
    <m/>
    <m/>
    <m/>
    <m/>
  </r>
  <r>
    <s v="Both"/>
    <x v="22"/>
    <s v="Three Families Palace Grounds"/>
    <s v="NA"/>
    <m/>
    <s v="795,-330"/>
    <x v="0"/>
    <s v="Hutt Neutrality"/>
    <m/>
    <s v="triangle banner by door, outside"/>
    <x v="1"/>
    <m/>
    <m/>
    <m/>
    <m/>
    <m/>
    <m/>
    <m/>
  </r>
  <r>
    <s v="Empire"/>
    <x v="22"/>
    <s v="Imperial Outpost"/>
    <s v="Blood and Venom"/>
    <m/>
    <s v="-87,554"/>
    <x v="0"/>
    <s v="Military Adrenals"/>
    <m/>
    <s v="take mission from Sgt. Molvar"/>
    <x v="0"/>
    <s v="na"/>
    <s v="na"/>
    <s v="na"/>
    <m/>
    <m/>
    <m/>
    <m/>
  </r>
  <r>
    <s v="Republic"/>
    <x v="22"/>
    <s v="Broga's Palace"/>
    <s v="The Republic Strikes Back"/>
    <m/>
    <s v="476,2163"/>
    <x v="0"/>
    <s v="Military Adrenals"/>
    <m/>
    <s v="Start fight w/Moff Dracen"/>
    <x v="1"/>
    <m/>
    <m/>
    <m/>
    <s v="na"/>
    <s v="na"/>
    <s v="na"/>
    <s v="na"/>
  </r>
  <r>
    <s v="Empire"/>
    <x v="22"/>
    <s v="Orbital Station"/>
    <s v="Quesh Innoculation"/>
    <m/>
    <s v="998,-40"/>
    <x v="0"/>
    <s v="Quesh Venom"/>
    <m/>
    <s v="take Planet arc-mission"/>
    <x v="0"/>
    <s v="na"/>
    <s v="na"/>
    <s v="na"/>
    <m/>
    <m/>
    <m/>
    <m/>
  </r>
  <r>
    <s v="Republic"/>
    <x v="22"/>
    <s v="Adrenal Valley"/>
    <m/>
    <m/>
    <m/>
    <x v="0"/>
    <s v="Quesh Venom"/>
    <m/>
    <s v="take Planet arc-mission"/>
    <x v="1"/>
    <m/>
    <m/>
    <m/>
    <s v="na"/>
    <s v="na"/>
    <s v="na"/>
    <s v="na"/>
  </r>
  <r>
    <s v="Both"/>
    <x v="22"/>
    <s v="Adrenal Valley"/>
    <s v="NA"/>
    <m/>
    <s v="144,777"/>
    <x v="0"/>
    <s v="The Quake"/>
    <m/>
    <s v="rock along side of path"/>
    <x v="1"/>
    <m/>
    <m/>
    <m/>
    <m/>
    <m/>
    <m/>
    <m/>
  </r>
  <r>
    <s v="Empire"/>
    <x v="22"/>
    <s v="The Shadow Arsenal Facility"/>
    <s v="The shadow Arsenal"/>
    <m/>
    <s v="158,-609"/>
    <x v="0"/>
    <s v="The Shadow Arsenal"/>
    <s v="Agent"/>
    <s v="finish conversation"/>
    <x v="0"/>
    <s v="na"/>
    <s v="na"/>
    <s v="na"/>
    <s v="na"/>
    <s v="na"/>
    <s v="na"/>
    <m/>
  </r>
  <r>
    <s v="Both"/>
    <x v="22"/>
    <s v="Three Families Palace grounds"/>
    <s v="NA"/>
    <m/>
    <s v="847,-347"/>
    <x v="0"/>
    <s v="The Three Families"/>
    <m/>
    <s v="hanging banner, inside, 3 lvl 37 guards"/>
    <x v="1"/>
    <m/>
    <m/>
    <m/>
    <m/>
    <m/>
    <m/>
    <m/>
  </r>
  <r>
    <s v="Republic"/>
    <x v="22"/>
    <s v="NA"/>
    <s v="NA"/>
    <m/>
    <s v="NA"/>
    <x v="1"/>
    <s v="Venom Drinker"/>
    <m/>
    <s v="Not a title anymore"/>
    <x v="0"/>
    <s v="na"/>
    <s v="na"/>
    <s v="na"/>
    <s v="na"/>
    <s v="na"/>
    <s v="na"/>
    <s v="na"/>
  </r>
  <r>
    <s v="Empire"/>
    <x v="22"/>
    <s v="NA"/>
    <s v="NA"/>
    <m/>
    <s v="NA"/>
    <x v="1"/>
    <s v="Venomous"/>
    <m/>
    <s v="Not a title anymore"/>
    <x v="0"/>
    <s v="na"/>
    <s v="na"/>
    <s v="na"/>
    <s v="na"/>
    <s v="na"/>
    <s v="na"/>
    <s v="na"/>
  </r>
  <r>
    <s v="Empire"/>
    <x v="22"/>
    <s v="Flight Deck"/>
    <s v="Honor or Glory"/>
    <m/>
    <s v="-3,30"/>
    <x v="2"/>
    <s v="Adasca BioMechanical"/>
    <s v="Bounty Hunter"/>
    <s v="finish conversation &amp; mission"/>
    <x v="0"/>
    <s v="na"/>
    <s v="na"/>
    <s v="na"/>
    <s v="na"/>
    <s v="na"/>
    <m/>
    <s v="na"/>
  </r>
  <r>
    <s v="Republic"/>
    <x v="22"/>
    <s v="Imperial Command bunker"/>
    <m/>
    <m/>
    <m/>
    <x v="2"/>
    <s v="The Safecrackers"/>
    <s v="Trooper"/>
    <m/>
    <x v="0"/>
    <m/>
    <s v="na"/>
    <s v="na"/>
    <s v="na"/>
    <s v="na"/>
    <s v="na"/>
    <s v="na"/>
  </r>
  <r>
    <s v="Republic"/>
    <x v="22"/>
    <s v="Operational Hqts"/>
    <s v="Venom Safeguards"/>
    <m/>
    <s v="838,141"/>
    <x v="6"/>
    <s v="General Korvan"/>
    <m/>
    <s v="Speak to General Korvan"/>
    <x v="1"/>
    <m/>
    <m/>
    <m/>
    <s v="na"/>
    <s v="na"/>
    <s v="na"/>
    <s v="na"/>
  </r>
  <r>
    <s v="Republic"/>
    <x v="22"/>
    <s v="Three Families War Camp"/>
    <s v="Cartel Crushing"/>
    <m/>
    <s v="508,122"/>
    <x v="6"/>
    <s v="Moff Dracen"/>
    <m/>
    <s v="Finish mission"/>
    <x v="1"/>
    <m/>
    <m/>
    <m/>
    <s v="na"/>
    <s v="na"/>
    <s v="na"/>
    <s v="na"/>
  </r>
  <r>
    <s v="Empire"/>
    <x v="22"/>
    <s v="Imperial Garrison"/>
    <s v="Toxic Clash"/>
    <m/>
    <s v="315,1681"/>
    <x v="6"/>
    <s v="Moff Dracen"/>
    <m/>
    <s v="talk to him"/>
    <x v="0"/>
    <s v="na"/>
    <s v="na"/>
    <s v="na"/>
    <m/>
    <m/>
    <m/>
    <m/>
  </r>
  <r>
    <s v="Both"/>
    <x v="22"/>
    <s v="NA"/>
    <s v="NA"/>
    <m/>
    <s v="NA"/>
    <x v="13"/>
    <s v="Quesh"/>
    <m/>
    <s v="Land on planet"/>
    <x v="1"/>
    <m/>
    <m/>
    <m/>
    <m/>
    <m/>
    <m/>
    <m/>
  </r>
  <r>
    <s v="Both"/>
    <x v="23"/>
    <s v="Sky Ridge Island"/>
    <s v="NA"/>
    <m/>
    <s v="25,-2418"/>
    <x v="9"/>
    <s v="Grophet"/>
    <m/>
    <s v="Kill jungle grophet"/>
    <x v="1"/>
    <m/>
    <m/>
    <m/>
    <m/>
    <m/>
    <m/>
    <m/>
  </r>
  <r>
    <s v="Both"/>
    <x v="23"/>
    <s v="Raiders Cove"/>
    <s v="Monkey-Lizard Business"/>
    <m/>
    <s v="788,-44"/>
    <x v="9"/>
    <s v="Kowakian Monkey-Lizard"/>
    <m/>
    <s v="Box on dock"/>
    <x v="1"/>
    <m/>
    <m/>
    <m/>
    <m/>
    <m/>
    <m/>
    <m/>
  </r>
  <r>
    <s v="Both"/>
    <x v="23"/>
    <s v="Horison Island"/>
    <s v="NA"/>
    <m/>
    <s v="-295,-110"/>
    <x v="9"/>
    <s v="Orobird"/>
    <m/>
    <s v="Kill giant rishi orobird"/>
    <x v="1"/>
    <m/>
    <m/>
    <m/>
    <m/>
    <m/>
    <m/>
    <m/>
  </r>
  <r>
    <s v="Both"/>
    <x v="23"/>
    <s v="Horison Island"/>
    <s v="NA"/>
    <m/>
    <s v="215,-42"/>
    <x v="9"/>
    <s v="Skar'kla"/>
    <m/>
    <s v="Kill Skar'kla River Hunter"/>
    <x v="1"/>
    <m/>
    <m/>
    <m/>
    <m/>
    <m/>
    <m/>
    <m/>
  </r>
  <r>
    <s v="Both"/>
    <x v="23"/>
    <s v="Horison Island"/>
    <s v="NA"/>
    <m/>
    <s v="-159,44"/>
    <x v="9"/>
    <s v="Tonitran"/>
    <m/>
    <s v="Kill a jungle tonitran"/>
    <x v="1"/>
    <m/>
    <m/>
    <m/>
    <m/>
    <m/>
    <m/>
    <m/>
  </r>
  <r>
    <s v="Both"/>
    <x v="23"/>
    <s v="Sky Ridge Island"/>
    <s v="NA"/>
    <m/>
    <s v="-662,-2251"/>
    <x v="10"/>
    <s v="Galactic History 90:"/>
    <m/>
    <s v="Aim+10"/>
    <x v="1"/>
    <m/>
    <m/>
    <m/>
    <m/>
    <m/>
    <m/>
    <m/>
  </r>
  <r>
    <s v="Both"/>
    <x v="23"/>
    <s v="Sky Ridge Island"/>
    <s v="NA"/>
    <m/>
    <s v="-662,-2251"/>
    <x v="10"/>
    <s v="Galactic History 91:"/>
    <m/>
    <s v="Strength +10"/>
    <x v="1"/>
    <m/>
    <m/>
    <m/>
    <m/>
    <m/>
    <m/>
    <m/>
  </r>
  <r>
    <s v="Both"/>
    <x v="23"/>
    <s v="Sky Ridge Island"/>
    <s v="NA"/>
    <m/>
    <s v="-662,-2251"/>
    <x v="10"/>
    <s v="Galactic History 92:"/>
    <m/>
    <s v="Willpower +10"/>
    <x v="1"/>
    <m/>
    <m/>
    <m/>
    <m/>
    <m/>
    <m/>
    <m/>
  </r>
  <r>
    <s v="Both"/>
    <x v="23"/>
    <s v="Sky Ridge Island"/>
    <s v="NA"/>
    <m/>
    <s v="-662,-2251"/>
    <x v="10"/>
    <s v="Galactic History 93:"/>
    <m/>
    <s v="Cunning +10"/>
    <x v="1"/>
    <m/>
    <m/>
    <m/>
    <m/>
    <m/>
    <m/>
    <m/>
  </r>
  <r>
    <s v="Both"/>
    <x v="23"/>
    <s v="Blasters Path Cantina"/>
    <s v="NA"/>
    <m/>
    <s v="949,7"/>
    <x v="5"/>
    <s v="Blasters Path"/>
    <m/>
    <s v="Travel near"/>
    <x v="1"/>
    <m/>
    <m/>
    <m/>
    <m/>
    <m/>
    <m/>
    <m/>
  </r>
  <r>
    <s v="Both"/>
    <x v="23"/>
    <s v="Landing zone"/>
    <s v="NA"/>
    <m/>
    <s v="990,656"/>
    <x v="5"/>
    <s v="Raider's Cove"/>
    <m/>
    <s v="Travel near, initial landing on planet"/>
    <x v="1"/>
    <m/>
    <m/>
    <m/>
    <m/>
    <m/>
    <m/>
    <m/>
  </r>
  <r>
    <s v="Both"/>
    <x v="23"/>
    <s v="Sky Ridge Island"/>
    <s v="NA"/>
    <m/>
    <s v="245,-1774"/>
    <x v="5"/>
    <s v="Rishi Village"/>
    <m/>
    <s v="Travel near"/>
    <x v="1"/>
    <m/>
    <m/>
    <m/>
    <m/>
    <m/>
    <m/>
    <m/>
  </r>
  <r>
    <s v="Both"/>
    <x v="23"/>
    <s v="Horison Island"/>
    <s v="NA"/>
    <m/>
    <s v="-774,-147"/>
    <x v="5"/>
    <s v="The Aggressor"/>
    <m/>
    <s v="Travel near"/>
    <x v="1"/>
    <m/>
    <m/>
    <m/>
    <m/>
    <m/>
    <m/>
    <m/>
  </r>
  <r>
    <s v="Empire"/>
    <x v="23"/>
    <s v="Sky Ridge Island: Bunker"/>
    <s v="Traitor's Burden"/>
    <m/>
    <s v="-683,-1939"/>
    <x v="0"/>
    <s v="An Imperial Betrayal"/>
    <m/>
    <s v="finish conversation"/>
    <x v="0"/>
    <s v="na"/>
    <s v="na"/>
    <s v="na"/>
    <m/>
    <m/>
    <m/>
    <m/>
  </r>
  <r>
    <s v="Both"/>
    <x v="23"/>
    <s v="Sky Ridge Island"/>
    <s v="NA"/>
    <m/>
    <s v="229,-1769"/>
    <x v="0"/>
    <s v="Exonium"/>
    <m/>
    <s v="Rock in big Box"/>
    <x v="1"/>
    <m/>
    <m/>
    <m/>
    <m/>
    <m/>
    <m/>
    <m/>
  </r>
  <r>
    <s v="Republic"/>
    <x v="23"/>
    <s v="Raiders Cove Trade Port: Private Dock"/>
    <s v="Tickets to Haven"/>
    <m/>
    <s v="1279,197"/>
    <x v="0"/>
    <s v="Garblaque's Haven"/>
    <s v="Smuggler"/>
    <s v="finish conversation &amp; mission"/>
    <x v="1"/>
    <s v="na"/>
    <s v="na"/>
    <s v="na"/>
    <s v="na"/>
    <s v="na"/>
    <s v="na"/>
    <s v="na"/>
  </r>
  <r>
    <s v="Both"/>
    <x v="23"/>
    <s v="Sky Ridge Island"/>
    <s v="NA"/>
    <m/>
    <s v="-662,-2251"/>
    <x v="0"/>
    <s v="Lord of the Oceans"/>
    <m/>
    <s v="Investigate anchored rock for datacrons"/>
    <x v="1"/>
    <m/>
    <m/>
    <m/>
    <m/>
    <m/>
    <m/>
    <m/>
  </r>
  <r>
    <s v="Republic"/>
    <x v="23"/>
    <s v="Raiders Cove: Old House"/>
    <s v="The Scars we Bear"/>
    <m/>
    <s v="442,-39"/>
    <x v="0"/>
    <s v="Old Wounds"/>
    <s v="Knight"/>
    <s v="finish conversation &amp; mission"/>
    <x v="0"/>
    <s v="na"/>
    <m/>
    <s v="na"/>
    <s v="na"/>
    <s v="na"/>
    <s v="na"/>
    <s v="na"/>
  </r>
  <r>
    <s v="Empire"/>
    <x v="23"/>
    <s v="Raiders Cove: Hideaway House"/>
    <s v="Vowrawn and the Wrath"/>
    <m/>
    <s v="899,43"/>
    <x v="0"/>
    <s v="Opticron Droids"/>
    <s v="Warrior"/>
    <s v="finish conversation &amp; mission"/>
    <x v="0"/>
    <s v="na"/>
    <s v="na"/>
    <s v="na"/>
    <m/>
    <s v="na"/>
    <s v="na"/>
    <s v="na"/>
  </r>
  <r>
    <s v="Republic"/>
    <x v="23"/>
    <s v="Sky Ridge Island: Bunker Lower Floor"/>
    <s v="Path of Betrayal"/>
    <m/>
    <s v="-683,-1939"/>
    <x v="0"/>
    <s v="Republic Traitors"/>
    <m/>
    <s v="finish conversation"/>
    <x v="1"/>
    <m/>
    <m/>
    <m/>
    <s v="na"/>
    <s v="na"/>
    <s v="na"/>
    <s v="na"/>
  </r>
  <r>
    <s v="Empire"/>
    <x v="23"/>
    <s v="Blasters Path Cantina"/>
    <s v="Forfeit"/>
    <m/>
    <s v="684,-22"/>
    <x v="0"/>
    <s v="Retired"/>
    <s v="Agent"/>
    <s v="finish conversation &amp; mission"/>
    <x v="0"/>
    <s v="na"/>
    <s v="na"/>
    <s v="na"/>
    <s v="na"/>
    <s v="na"/>
    <s v="na"/>
    <m/>
  </r>
  <r>
    <s v="Both"/>
    <x v="23"/>
    <s v="Sky Ridge Island"/>
    <s v="NA"/>
    <m/>
    <s v="361,-1881"/>
    <x v="0"/>
    <s v="Rishi Maze"/>
    <m/>
    <s v="Plaque on stand, edge of platform"/>
    <x v="1"/>
    <m/>
    <m/>
    <m/>
    <m/>
    <m/>
    <m/>
    <m/>
  </r>
  <r>
    <s v="Both"/>
    <x v="23"/>
    <s v="Sky Ridge Island"/>
    <s v="The Great Beast Hunt"/>
    <m/>
    <s v="223,-793"/>
    <x v="0"/>
    <s v="She Who Greedily Devours"/>
    <m/>
    <s v="Daily: defeat her,  turn-in to Arankau"/>
    <x v="1"/>
    <m/>
    <m/>
    <m/>
    <m/>
    <m/>
    <m/>
    <m/>
  </r>
  <r>
    <s v="Empire"/>
    <x v="23"/>
    <s v="Raiders Cove: Data Archives"/>
    <s v="Secrets of the Darkest Stars"/>
    <m/>
    <s v="880,447"/>
    <x v="0"/>
    <s v="The Quest for Immortality"/>
    <s v="Inquisitor"/>
    <s v="finish conversation &amp; mission"/>
    <x v="0"/>
    <s v="na"/>
    <s v="na"/>
    <s v="na"/>
    <s v="na"/>
    <m/>
    <s v="na"/>
    <s v="na"/>
  </r>
  <r>
    <s v="Both"/>
    <x v="23"/>
    <s v="Raiders Cove Trade Port"/>
    <s v="NA"/>
    <m/>
    <s v="880,447"/>
    <x v="0"/>
    <s v="The Settlement of Rishi"/>
    <m/>
    <s v="Datapad on box, next to Artifice trainer"/>
    <x v="1"/>
    <m/>
    <m/>
    <m/>
    <m/>
    <m/>
    <m/>
    <m/>
  </r>
  <r>
    <s v="Both"/>
    <x v="23"/>
    <s v="Sky Ridge Island"/>
    <s v="NA"/>
    <m/>
    <s v="203,-1801"/>
    <x v="0"/>
    <s v="Way of the Rishi"/>
    <m/>
    <s v="Hanging Banner"/>
    <x v="1"/>
    <m/>
    <m/>
    <m/>
    <m/>
    <m/>
    <m/>
    <m/>
  </r>
  <r>
    <s v="Both"/>
    <x v="23"/>
    <s v="Raiders Cove"/>
    <s v="Monkey-Lizard Business"/>
    <m/>
    <s v="772,24"/>
    <x v="2"/>
    <s v="Cardia Corsairs"/>
    <m/>
    <s v="finish conversation &amp; mission"/>
    <x v="1"/>
    <m/>
    <m/>
    <m/>
    <m/>
    <m/>
    <m/>
    <m/>
  </r>
  <r>
    <s v="Both"/>
    <x v="23"/>
    <s v="Raiders Cove: Warehouse Office Floor"/>
    <s v="A scoundrels debt"/>
    <m/>
    <s v="780,-147"/>
    <x v="2"/>
    <s v="Corellian Run Scoundrels"/>
    <m/>
    <s v="Talk to Kai Zykken"/>
    <x v="1"/>
    <m/>
    <m/>
    <m/>
    <m/>
    <m/>
    <m/>
    <m/>
  </r>
  <r>
    <s v="Republic"/>
    <x v="23"/>
    <s v="Gorge Hollow River Pass"/>
    <s v="Eclipse Squad"/>
    <n v="55"/>
    <m/>
    <x v="2"/>
    <s v="Eclipse Squad"/>
    <s v="Trooper"/>
    <s v="finish conversation &amp; mission"/>
    <x v="0"/>
    <m/>
    <s v="na"/>
    <s v="na"/>
    <s v="na"/>
    <s v="na"/>
    <s v="na"/>
    <s v="na"/>
  </r>
  <r>
    <s v="Both"/>
    <x v="23"/>
    <s v="Raiders Cove Trade Port: Safehouse"/>
    <s v="In Plain Sight"/>
    <m/>
    <s v="1120,353"/>
    <x v="2"/>
    <s v="Nova Blades"/>
    <m/>
    <s v="finish conversation &amp; mission"/>
    <x v="1"/>
    <m/>
    <m/>
    <m/>
    <m/>
    <m/>
    <m/>
    <m/>
  </r>
  <r>
    <s v="Both"/>
    <x v="23"/>
    <s v="Raiders Cove Slums"/>
    <s v="Coratanni"/>
    <n v="60"/>
    <s v="937,267"/>
    <x v="2"/>
    <s v="Ravagers"/>
    <m/>
    <s v="When lvl60, take mission, crate"/>
    <x v="1"/>
    <m/>
    <m/>
    <m/>
    <m/>
    <m/>
    <m/>
    <m/>
  </r>
  <r>
    <s v="Both"/>
    <x v="23"/>
    <s v="Horison Island"/>
    <s v="Jungle's Bounty"/>
    <m/>
    <s v="379,1"/>
    <x v="2"/>
    <s v="The Slayers Three"/>
    <m/>
    <s v="turn-in mission"/>
    <x v="1"/>
    <m/>
    <m/>
    <m/>
    <m/>
    <m/>
    <m/>
    <m/>
  </r>
  <r>
    <s v="Both"/>
    <x v="23"/>
    <s v="Sky Ridge Island"/>
    <s v="The Revanites Revealed"/>
    <m/>
    <s v="223,-793"/>
    <x v="6"/>
    <s v="Arankau"/>
    <m/>
    <s v="finish conversation"/>
    <x v="1"/>
    <m/>
    <m/>
    <m/>
    <m/>
    <m/>
    <m/>
    <m/>
  </r>
  <r>
    <s v="Both"/>
    <x v="23"/>
    <s v="Operation"/>
    <s v="The Ravagers"/>
    <m/>
    <m/>
    <x v="6"/>
    <s v="BO-55 and Blaster"/>
    <m/>
    <s v="defeat him in Operation"/>
    <x v="1"/>
    <m/>
    <m/>
    <m/>
    <m/>
    <m/>
    <m/>
    <m/>
  </r>
  <r>
    <s v="Both"/>
    <x v="23"/>
    <s v="Horison Island: The Aggressor"/>
    <s v="Heart of the Aggressor"/>
    <m/>
    <s v="-743,-257"/>
    <x v="6"/>
    <s v="Commodore Margok"/>
    <m/>
    <s v="Defeat in battle"/>
    <x v="1"/>
    <m/>
    <m/>
    <m/>
    <m/>
    <m/>
    <m/>
    <m/>
  </r>
  <r>
    <s v="Both"/>
    <x v="23"/>
    <s v="Operation"/>
    <s v="The Ravagers"/>
    <m/>
    <m/>
    <x v="6"/>
    <s v="Coratanni"/>
    <m/>
    <s v="defeat him in Operation"/>
    <x v="1"/>
    <m/>
    <m/>
    <m/>
    <m/>
    <m/>
    <m/>
    <m/>
  </r>
  <r>
    <s v="Republic"/>
    <x v="23"/>
    <s v="Raiders Cove: Data Archives"/>
    <s v="Barsen'thor's Legacy"/>
    <m/>
    <s v="587,-154"/>
    <x v="6"/>
    <s v="Master Kutri O'a"/>
    <s v="Consular"/>
    <s v="finish conversation &amp; mission"/>
    <x v="0"/>
    <s v="na"/>
    <s v="na"/>
    <m/>
    <s v="na"/>
    <s v="na"/>
    <s v="na"/>
    <s v="na"/>
  </r>
  <r>
    <s v="Both"/>
    <x v="23"/>
    <s v="Operation"/>
    <s v="The Ravagers"/>
    <m/>
    <m/>
    <x v="6"/>
    <s v="Ruugar"/>
    <m/>
    <s v="Meet him in Operation"/>
    <x v="1"/>
    <m/>
    <m/>
    <m/>
    <m/>
    <m/>
    <m/>
    <m/>
  </r>
  <r>
    <s v="Both"/>
    <x v="23"/>
    <s v="Hunting Lodge"/>
    <s v="Blood Hunt"/>
    <m/>
    <s v="2,315"/>
    <x v="6"/>
    <s v="Shae Vizla"/>
    <m/>
    <s v="Defeat in battle"/>
    <x v="1"/>
    <m/>
    <m/>
    <m/>
    <m/>
    <m/>
    <m/>
    <m/>
  </r>
  <r>
    <s v="Empire"/>
    <x v="23"/>
    <s v="Raiders Cove Trade Port"/>
    <s v="The Ones Left Behind"/>
    <m/>
    <m/>
    <x v="6"/>
    <s v="Thera Markon"/>
    <s v="Bounty Hunter"/>
    <s v="finish mission &amp; conversation"/>
    <x v="0"/>
    <s v="na"/>
    <s v="na"/>
    <s v="na"/>
    <s v="na"/>
    <s v="na"/>
    <m/>
    <s v="na"/>
  </r>
  <r>
    <s v="Both"/>
    <x v="23"/>
    <s v="Operation"/>
    <s v="The Ravagers"/>
    <m/>
    <m/>
    <x v="6"/>
    <s v="Torque"/>
    <m/>
    <s v="defeat him in Operation"/>
    <x v="1"/>
    <m/>
    <m/>
    <m/>
    <m/>
    <m/>
    <m/>
    <m/>
  </r>
  <r>
    <s v="Both"/>
    <x v="23"/>
    <s v="Landing zone"/>
    <s v="NA"/>
    <m/>
    <s v="NA"/>
    <x v="13"/>
    <s v="Rishi"/>
    <m/>
    <s v="Travel near"/>
    <x v="1"/>
    <m/>
    <m/>
    <m/>
    <m/>
    <m/>
    <m/>
    <m/>
  </r>
  <r>
    <s v="Both"/>
    <x v="23"/>
    <s v="Raiders Cove Trade Port"/>
    <s v="Speak to Garaah"/>
    <m/>
    <s v="998,478"/>
    <x v="3"/>
    <s v="Rishi"/>
    <m/>
    <s v="Complete conversation"/>
    <x v="1"/>
    <m/>
    <m/>
    <m/>
    <m/>
    <m/>
    <m/>
    <m/>
  </r>
  <r>
    <s v="Both"/>
    <x v="24"/>
    <s v="Flight Deck"/>
    <s v="N/A"/>
    <n v="10"/>
    <m/>
    <x v="15"/>
    <s v="Space Combat"/>
    <m/>
    <s v="complete review of your ship"/>
    <x v="1"/>
    <m/>
    <m/>
    <m/>
    <m/>
    <m/>
    <m/>
    <m/>
  </r>
  <r>
    <s v="Republic"/>
    <x v="24"/>
    <s v="Port nowhere"/>
    <m/>
    <m/>
    <m/>
    <x v="5"/>
    <s v="Port Nowhere (Smuggler)"/>
    <s v="Smuggler"/>
    <m/>
    <x v="1"/>
    <s v="na"/>
    <s v="na"/>
    <s v="na"/>
    <s v="na"/>
    <s v="na"/>
    <s v="na"/>
    <s v="na"/>
  </r>
  <r>
    <s v="Republic"/>
    <x v="24"/>
    <s v="Flight Deck"/>
    <m/>
    <m/>
    <s v="12,-38"/>
    <x v="0"/>
    <s v="Kira Carsen’s Dark Past"/>
    <m/>
    <m/>
    <x v="0"/>
    <s v="na"/>
    <m/>
    <s v="na"/>
    <s v="na"/>
    <s v="na"/>
    <s v="na"/>
    <s v="na"/>
  </r>
  <r>
    <s v="Empire"/>
    <x v="24"/>
    <s v="Flight Deck"/>
    <s v="Set the Table"/>
    <m/>
    <m/>
    <x v="0"/>
    <s v="Plan Zero"/>
    <s v="Warrior"/>
    <m/>
    <x v="0"/>
    <s v="na"/>
    <s v="na"/>
    <s v="na"/>
    <m/>
    <s v="na"/>
    <s v="na"/>
    <s v="na"/>
  </r>
  <r>
    <s v="Republic"/>
    <x v="24"/>
    <s v="Gauntlet"/>
    <s v="Battle of the Gauntlet"/>
    <n v="41"/>
    <m/>
    <x v="0"/>
    <s v="The Gauntlet Superweapon"/>
    <s v="Trooper"/>
    <s v="on Gauntlet ship"/>
    <x v="0"/>
    <m/>
    <s v="na"/>
    <s v="na"/>
    <s v="na"/>
    <s v="na"/>
    <s v="na"/>
    <s v="na"/>
  </r>
  <r>
    <s v="Empire"/>
    <x v="24"/>
    <s v="The Doombringer"/>
    <s v="Testing"/>
    <m/>
    <s v="99,-108"/>
    <x v="0"/>
    <s v="The Silencer"/>
    <s v="Inquisitor"/>
    <s v="Complete the test"/>
    <x v="0"/>
    <s v="na"/>
    <s v="na"/>
    <s v="na"/>
    <s v="na"/>
    <m/>
    <s v="na"/>
    <s v="na"/>
  </r>
  <r>
    <s v="Republic"/>
    <x v="24"/>
    <s v="Flight Deck"/>
    <s v="To Serve the King"/>
    <m/>
    <s v="20,17"/>
    <x v="2"/>
    <s v="Children of the Emperor"/>
    <s v="Consular"/>
    <s v="Complete Chapter 2"/>
    <x v="0"/>
    <s v="na"/>
    <s v="na"/>
    <m/>
    <s v="na"/>
    <s v="na"/>
    <s v="na"/>
    <s v="na"/>
  </r>
  <r>
    <s v="Republic"/>
    <x v="24"/>
    <s v="Space"/>
    <s v="Irredemable"/>
    <m/>
    <s v="25,-143"/>
    <x v="2"/>
    <s v="The Emperor’s Fallen Jedi"/>
    <s v="Knight"/>
    <s v="Talk to Warren"/>
    <x v="0"/>
    <s v="na"/>
    <m/>
    <s v="na"/>
    <s v="na"/>
    <s v="na"/>
    <s v="na"/>
    <s v="na"/>
  </r>
  <r>
    <s v="Empire"/>
    <x v="24"/>
    <s v="Flight Deck"/>
    <s v="No Strings Attached"/>
    <m/>
    <s v="0,5"/>
    <x v="2"/>
    <s v="The GenoHaradan"/>
    <s v="Bounty Hunter"/>
    <s v="Finish mission &amp; conversation"/>
    <x v="0"/>
    <s v="na"/>
    <s v="na"/>
    <s v="na"/>
    <s v="na"/>
    <s v="na"/>
    <m/>
    <s v="na"/>
  </r>
  <r>
    <s v="Republic"/>
    <x v="24"/>
    <s v="Flight Deck"/>
    <s v="An Alliance of Opposites"/>
    <m/>
    <s v="22,-39"/>
    <x v="2"/>
    <s v="The Rift Alliance"/>
    <s v="Consular"/>
    <s v="Completed mission"/>
    <x v="0"/>
    <s v="na"/>
    <s v="na"/>
    <m/>
    <s v="na"/>
    <s v="na"/>
    <s v="na"/>
    <s v="na"/>
  </r>
  <r>
    <s v="Empire"/>
    <x v="24"/>
    <s v="Corellia Orbital Station"/>
    <s v="Number One with a Bullet"/>
    <m/>
    <s v="86,5"/>
    <x v="2"/>
    <s v="The Supreme Guard"/>
    <s v="Bounty Hunter"/>
    <s v="approach security console"/>
    <x v="0"/>
    <s v="na"/>
    <s v="na"/>
    <s v="na"/>
    <s v="na"/>
    <s v="na"/>
    <m/>
    <s v="na"/>
  </r>
  <r>
    <s v="Empire"/>
    <x v="24"/>
    <s v="Flight Deck"/>
    <s v="A Failure To communicate"/>
    <m/>
    <s v="0,5"/>
    <x v="6"/>
    <s v="Darth Tormen"/>
    <s v="Bounty Hunter"/>
    <s v="Finish mission &amp; conversation"/>
    <x v="0"/>
    <s v="na"/>
    <s v="na"/>
    <s v="na"/>
    <s v="na"/>
    <s v="na"/>
    <m/>
    <s v="na"/>
  </r>
  <r>
    <s v="Both"/>
    <x v="24"/>
    <s v="Flight Deck"/>
    <s v="A Humble Servant, or &quot;A Little Rusty&quot;"/>
    <m/>
    <m/>
    <x v="6"/>
    <s v="HK-51"/>
    <m/>
    <s v="Companion, unlocked by HK Quest"/>
    <x v="1"/>
    <m/>
    <m/>
    <m/>
    <m/>
    <m/>
    <m/>
    <m/>
  </r>
  <r>
    <s v="Republic"/>
    <x v="24"/>
    <s v="Vivicars Ship"/>
    <s v="Vivicar Awaits"/>
    <n v="32"/>
    <s v="-77,-39"/>
    <x v="6"/>
    <s v="Lord Vivicar"/>
    <s v="Consular"/>
    <s v="Board ship, Use terminal"/>
    <x v="0"/>
    <s v="na"/>
    <s v="na"/>
    <m/>
    <s v="na"/>
    <s v="na"/>
    <s v="na"/>
    <s v="na"/>
  </r>
  <r>
    <s v="Empire"/>
    <x v="24"/>
    <s v="Spirit of Vengeance"/>
    <s v="The Heart of Darkness"/>
    <n v="40"/>
    <s v="-115,-65"/>
    <x v="6"/>
    <s v="Mandalore the Vindicated"/>
    <s v="Bounty Hunter"/>
    <s v="Speak to the Mandalore"/>
    <x v="0"/>
    <s v="na"/>
    <s v="na"/>
    <s v="na"/>
    <s v="na"/>
    <s v="na"/>
    <m/>
    <s v="na"/>
  </r>
  <r>
    <s v="Empire"/>
    <x v="24"/>
    <s v="Flight Deck"/>
    <s v="The Mandalorian Killer"/>
    <n v="32"/>
    <s v="0,5"/>
    <x v="6"/>
    <s v="Master Kellian Jarro"/>
    <s v="Bounty Hunter"/>
    <s v="Accept mission"/>
    <x v="0"/>
    <s v="na"/>
    <s v="na"/>
    <s v="na"/>
    <s v="na"/>
    <s v="na"/>
    <m/>
    <s v="na"/>
  </r>
  <r>
    <s v="Republic"/>
    <x v="24"/>
    <s v="Flight Deck"/>
    <s v="Attis Station"/>
    <n v="40"/>
    <s v="20,17"/>
    <x v="6"/>
    <s v="Nadia Grell"/>
    <s v="Consular"/>
    <s v="Companion"/>
    <x v="0"/>
    <s v="na"/>
    <s v="na"/>
    <m/>
    <s v="na"/>
    <s v="na"/>
    <s v="na"/>
    <s v="na"/>
  </r>
  <r>
    <s v="Empire"/>
    <x v="24"/>
    <s v="Flight Deck"/>
    <s v="Notorious"/>
    <m/>
    <s v="0,5"/>
    <x v="6"/>
    <s v="Supreme Chancellor Janarus"/>
    <s v="Bounty Hunter"/>
    <s v="Finish mission. End of Chapter 2."/>
    <x v="0"/>
    <s v="na"/>
    <s v="na"/>
    <s v="na"/>
    <s v="na"/>
    <s v="na"/>
    <m/>
    <s v="na"/>
  </r>
  <r>
    <s v="Empire"/>
    <x v="24"/>
    <s v="Darth Marr's Flagship"/>
    <s v="KOTFE Chapter 1"/>
    <n v="1"/>
    <s v="84,55"/>
    <x v="6"/>
    <s v="The Bounty Hunter"/>
    <s v="Bounty Hunter"/>
    <s v="KOFE expansion… need more info"/>
    <x v="0"/>
    <s v="na"/>
    <s v="na"/>
    <s v="na"/>
    <s v="na"/>
    <s v="na"/>
    <m/>
    <s v="na"/>
  </r>
  <r>
    <s v="Empire"/>
    <x v="24"/>
    <s v="Darth Marr's Flagship"/>
    <s v="KOTFE Chapter 1"/>
    <n v="1"/>
    <s v="84,55"/>
    <x v="6"/>
    <s v="The Imperial Agent"/>
    <s v="Agent"/>
    <s v="KOFE expansion… need more info"/>
    <x v="0"/>
    <s v="na"/>
    <s v="na"/>
    <s v="na"/>
    <s v="na"/>
    <s v="na"/>
    <s v="na"/>
    <m/>
  </r>
  <r>
    <s v="Republic"/>
    <x v="24"/>
    <s v="Darth Marr's Flagship"/>
    <s v="KOTFE Chapter 1"/>
    <n v="1"/>
    <s v="84,55"/>
    <x v="6"/>
    <s v="The Jedi Counsular"/>
    <s v="Consular"/>
    <s v="KOFE expansion… need more info"/>
    <x v="0"/>
    <s v="na"/>
    <s v="na"/>
    <m/>
    <s v="na"/>
    <s v="na"/>
    <s v="na"/>
    <s v="na"/>
  </r>
  <r>
    <s v="Republic"/>
    <x v="24"/>
    <s v="Darth Marr's Flagship"/>
    <s v="KOTFE Chapter 1"/>
    <n v="1"/>
    <s v="84,55"/>
    <x v="6"/>
    <s v="The Jedi Knight"/>
    <s v="Knight"/>
    <s v="KOFE expansion… need more info"/>
    <x v="0"/>
    <s v="na"/>
    <m/>
    <s v="na"/>
    <s v="na"/>
    <s v="na"/>
    <s v="na"/>
    <s v="na"/>
  </r>
  <r>
    <s v="Republic"/>
    <x v="24"/>
    <s v="Darth Marr's Flagship"/>
    <s v="KOTFE Chapter 1"/>
    <n v="1"/>
    <s v="84,55"/>
    <x v="6"/>
    <s v="The Republic Trooper"/>
    <s v="Trooper"/>
    <s v="KOFE expansion… need more info"/>
    <x v="0"/>
    <m/>
    <s v="na"/>
    <s v="na"/>
    <s v="na"/>
    <s v="na"/>
    <s v="na"/>
    <s v="na"/>
  </r>
  <r>
    <s v="Empire"/>
    <x v="24"/>
    <s v="Darth Marr's Flagship"/>
    <s v="KOTFE Chapter 1"/>
    <n v="1"/>
    <s v="84,55"/>
    <x v="6"/>
    <s v="The Sith Inquisitor"/>
    <s v="Inquisitor"/>
    <s v="KOFE expansion… need more info"/>
    <x v="0"/>
    <s v="na"/>
    <s v="na"/>
    <s v="na"/>
    <s v="na"/>
    <m/>
    <s v="na"/>
    <s v="na"/>
  </r>
  <r>
    <s v="Empire"/>
    <x v="24"/>
    <s v="Darth Marr's Flagship"/>
    <s v="KOTFE Chapter 1"/>
    <n v="1"/>
    <s v="84,55"/>
    <x v="6"/>
    <s v="The Sith Warrior"/>
    <s v="Warrior"/>
    <s v="KOFE expansion… need more info"/>
    <x v="0"/>
    <s v="na"/>
    <s v="na"/>
    <s v="na"/>
    <m/>
    <s v="na"/>
    <s v="na"/>
    <s v="na"/>
  </r>
  <r>
    <s v="Republic"/>
    <x v="24"/>
    <s v="Darth Marr's Flagship"/>
    <s v="KOTFE Chapter 1"/>
    <n v="1"/>
    <s v="84,55"/>
    <x v="6"/>
    <s v="The Smuggler"/>
    <s v="Smuggler"/>
    <s v="finish conversation"/>
    <x v="1"/>
    <s v="na"/>
    <s v="na"/>
    <s v="na"/>
    <s v="na"/>
    <s v="na"/>
    <s v="na"/>
    <s v="na"/>
  </r>
  <r>
    <s v="Republic"/>
    <x v="24"/>
    <s v="Space"/>
    <m/>
    <m/>
    <m/>
    <x v="6"/>
    <s v="The Voidwolf"/>
    <s v="Smuggler"/>
    <m/>
    <x v="1"/>
    <s v="na"/>
    <s v="na"/>
    <s v="na"/>
    <s v="na"/>
    <s v="na"/>
    <s v="na"/>
    <s v="na"/>
  </r>
  <r>
    <s v="Empire"/>
    <x v="24"/>
    <s v="Flight Deck"/>
    <s v="The Mandalorian Killer"/>
    <m/>
    <s v="0,-331"/>
    <x v="14"/>
    <s v="The Aurora"/>
    <s v="Bounty Hunter"/>
    <s v="Initiate flight to the Aurora"/>
    <x v="0"/>
    <s v="na"/>
    <s v="na"/>
    <s v="na"/>
    <s v="na"/>
    <s v="na"/>
    <m/>
    <s v="na"/>
  </r>
  <r>
    <s v="Empire"/>
    <x v="24"/>
    <s v="Flight Deck"/>
    <s v="Number One with a bullet"/>
    <m/>
    <s v="0,5"/>
    <x v="14"/>
    <s v="The Founder"/>
    <s v="Bounty Hunter"/>
    <s v="Take mission"/>
    <x v="0"/>
    <s v="na"/>
    <s v="na"/>
    <s v="na"/>
    <s v="na"/>
    <s v="na"/>
    <m/>
    <s v="na"/>
  </r>
  <r>
    <s v="Republic"/>
    <x v="24"/>
    <m/>
    <m/>
    <m/>
    <m/>
    <x v="18"/>
    <s v="Ardis Outpost Fortification (Bonus 1)"/>
    <m/>
    <m/>
    <x v="1"/>
    <m/>
    <m/>
    <m/>
    <s v="na"/>
    <s v="na"/>
    <s v="na"/>
    <s v="na"/>
  </r>
  <r>
    <s v="Republic"/>
    <x v="24"/>
    <m/>
    <m/>
    <m/>
    <m/>
    <x v="18"/>
    <s v="Ardis Outpost Fortification (Bonus 2)"/>
    <m/>
    <m/>
    <x v="1"/>
    <m/>
    <m/>
    <m/>
    <s v="na"/>
    <s v="na"/>
    <s v="na"/>
    <s v="na"/>
  </r>
  <r>
    <s v="Republic"/>
    <x v="24"/>
    <m/>
    <m/>
    <m/>
    <m/>
    <x v="18"/>
    <s v="Ardis Outpost Fortification (Bonus 3)"/>
    <m/>
    <m/>
    <x v="1"/>
    <m/>
    <m/>
    <m/>
    <s v="na"/>
    <s v="na"/>
    <s v="na"/>
    <s v="na"/>
  </r>
  <r>
    <s v="Republic"/>
    <x v="24"/>
    <m/>
    <m/>
    <m/>
    <m/>
    <x v="18"/>
    <s v="Baros Ambush (Bonus 1)"/>
    <m/>
    <m/>
    <x v="1"/>
    <m/>
    <m/>
    <m/>
    <s v="na"/>
    <s v="na"/>
    <s v="na"/>
    <s v="na"/>
  </r>
  <r>
    <s v="Republic"/>
    <x v="24"/>
    <m/>
    <m/>
    <m/>
    <m/>
    <x v="18"/>
    <s v="Baros Ambush (Bonus 2)"/>
    <m/>
    <m/>
    <x v="1"/>
    <m/>
    <m/>
    <m/>
    <s v="na"/>
    <s v="na"/>
    <s v="na"/>
    <s v="na"/>
  </r>
  <r>
    <s v="Empire"/>
    <x v="24"/>
    <m/>
    <m/>
    <m/>
    <m/>
    <x v="18"/>
    <s v="Cha Raaba Assault (Bonus)"/>
    <m/>
    <m/>
    <x v="0"/>
    <s v="na"/>
    <s v="na"/>
    <s v="na"/>
    <m/>
    <m/>
    <m/>
    <m/>
  </r>
  <r>
    <s v="Empire"/>
    <x v="24"/>
    <m/>
    <m/>
    <m/>
    <m/>
    <x v="18"/>
    <s v="Duma Strike (Bonus 1)"/>
    <m/>
    <m/>
    <x v="0"/>
    <s v="na"/>
    <s v="na"/>
    <s v="na"/>
    <m/>
    <m/>
    <m/>
    <m/>
  </r>
  <r>
    <s v="Empire"/>
    <x v="24"/>
    <m/>
    <m/>
    <m/>
    <m/>
    <x v="18"/>
    <s v="Duma Strike (Bonus 2)"/>
    <m/>
    <m/>
    <x v="0"/>
    <s v="na"/>
    <s v="na"/>
    <s v="na"/>
    <m/>
    <m/>
    <m/>
    <m/>
  </r>
  <r>
    <s v="Empire"/>
    <x v="24"/>
    <m/>
    <m/>
    <m/>
    <m/>
    <x v="18"/>
    <s v="Far Cradle Strike (Bonus 1)"/>
    <m/>
    <m/>
    <x v="0"/>
    <s v="na"/>
    <s v="na"/>
    <s v="na"/>
    <m/>
    <m/>
    <m/>
    <m/>
  </r>
  <r>
    <s v="Empire"/>
    <x v="24"/>
    <m/>
    <m/>
    <m/>
    <m/>
    <x v="18"/>
    <s v="Far Cradle Strike (Bonus 2)"/>
    <m/>
    <s v="unobtainable"/>
    <x v="3"/>
    <s v="bug"/>
    <s v="bug"/>
    <s v="bug"/>
    <s v="Bug"/>
    <s v="bug"/>
    <s v="bug"/>
    <s v="Bug"/>
  </r>
  <r>
    <s v="Empire"/>
    <x v="24"/>
    <m/>
    <m/>
    <m/>
    <m/>
    <x v="18"/>
    <s v="Far Cradle Strike (Bonus 3)"/>
    <m/>
    <m/>
    <x v="0"/>
    <s v="na"/>
    <s v="na"/>
    <s v="na"/>
    <m/>
    <m/>
    <m/>
    <m/>
  </r>
  <r>
    <s v="Republic"/>
    <x v="24"/>
    <m/>
    <m/>
    <m/>
    <m/>
    <x v="18"/>
    <s v="Hypori Escort (Bonus 1)"/>
    <m/>
    <m/>
    <x v="1"/>
    <m/>
    <m/>
    <m/>
    <s v="na"/>
    <s v="na"/>
    <s v="na"/>
    <s v="na"/>
  </r>
  <r>
    <s v="Republic"/>
    <x v="24"/>
    <m/>
    <m/>
    <m/>
    <m/>
    <x v="18"/>
    <s v="Hypori Escort (Bonus 2)"/>
    <m/>
    <m/>
    <x v="1"/>
    <m/>
    <m/>
    <m/>
    <s v="na"/>
    <s v="na"/>
    <s v="na"/>
    <s v="na"/>
  </r>
  <r>
    <s v="Empire"/>
    <x v="24"/>
    <m/>
    <m/>
    <m/>
    <m/>
    <x v="18"/>
    <s v="Kabal Station Defense (Bonus 1)"/>
    <m/>
    <m/>
    <x v="0"/>
    <s v="na"/>
    <s v="na"/>
    <s v="na"/>
    <m/>
    <m/>
    <m/>
    <m/>
  </r>
  <r>
    <s v="Empire"/>
    <x v="24"/>
    <m/>
    <m/>
    <m/>
    <m/>
    <x v="18"/>
    <s v="Kabal Station Defense (Bonus 2)"/>
    <m/>
    <m/>
    <x v="0"/>
    <s v="na"/>
    <s v="na"/>
    <s v="na"/>
    <m/>
    <m/>
    <m/>
    <m/>
  </r>
  <r>
    <s v="Empire"/>
    <x v="24"/>
    <m/>
    <m/>
    <m/>
    <m/>
    <x v="18"/>
    <s v="Kabal Station Defense (Bonus 3)"/>
    <m/>
    <m/>
    <x v="0"/>
    <s v="na"/>
    <s v="na"/>
    <s v="na"/>
    <m/>
    <m/>
    <m/>
    <m/>
  </r>
  <r>
    <s v="Empire"/>
    <x v="24"/>
    <m/>
    <m/>
    <m/>
    <m/>
    <x v="18"/>
    <s v="Kana Minefield (Bonus 1)"/>
    <m/>
    <m/>
    <x v="0"/>
    <s v="na"/>
    <s v="na"/>
    <s v="na"/>
    <m/>
    <m/>
    <m/>
    <m/>
  </r>
  <r>
    <s v="Empire"/>
    <x v="24"/>
    <m/>
    <m/>
    <m/>
    <m/>
    <x v="18"/>
    <s v="Kana Minefield (Bonus 2)"/>
    <m/>
    <m/>
    <x v="0"/>
    <s v="na"/>
    <s v="na"/>
    <s v="na"/>
    <m/>
    <m/>
    <m/>
    <m/>
  </r>
  <r>
    <s v="Empire"/>
    <x v="24"/>
    <m/>
    <m/>
    <m/>
    <m/>
    <x v="18"/>
    <s v="Kana Minefield (Bonus 3)"/>
    <m/>
    <m/>
    <x v="0"/>
    <s v="na"/>
    <s v="na"/>
    <s v="na"/>
    <m/>
    <m/>
    <m/>
    <m/>
  </r>
  <r>
    <s v="Empire"/>
    <x v="24"/>
    <m/>
    <m/>
    <m/>
    <m/>
    <x v="18"/>
    <s v="Lorta Escort Escort (Bonus 1)"/>
    <m/>
    <m/>
    <x v="0"/>
    <s v="na"/>
    <s v="na"/>
    <s v="na"/>
    <m/>
    <m/>
    <m/>
    <m/>
  </r>
  <r>
    <s v="Empire"/>
    <x v="24"/>
    <m/>
    <m/>
    <m/>
    <m/>
    <x v="18"/>
    <s v="Lorta Escort Escort (Bonus 2)"/>
    <m/>
    <m/>
    <x v="0"/>
    <s v="na"/>
    <s v="na"/>
    <s v="na"/>
    <m/>
    <m/>
    <m/>
    <m/>
  </r>
  <r>
    <s v="Republic"/>
    <x v="24"/>
    <m/>
    <m/>
    <m/>
    <m/>
    <x v="18"/>
    <s v="New Cov Asteroid Field (Bonus 1)"/>
    <m/>
    <m/>
    <x v="1"/>
    <m/>
    <m/>
    <m/>
    <s v="na"/>
    <s v="na"/>
    <s v="na"/>
    <s v="na"/>
  </r>
  <r>
    <s v="Republic"/>
    <x v="24"/>
    <m/>
    <m/>
    <m/>
    <m/>
    <x v="18"/>
    <s v="New Cov Asteroid Field (Bonus 2)"/>
    <m/>
    <m/>
    <x v="1"/>
    <m/>
    <m/>
    <m/>
    <s v="na"/>
    <s v="na"/>
    <s v="na"/>
    <s v="na"/>
  </r>
  <r>
    <s v="Republic"/>
    <x v="24"/>
    <m/>
    <s v="No Pilot Stands a Chance"/>
    <m/>
    <m/>
    <x v="18"/>
    <s v="New Cov Asteroid Field (Bonus 3)"/>
    <m/>
    <m/>
    <x v="1"/>
    <m/>
    <m/>
    <m/>
    <s v="na"/>
    <s v="na"/>
    <s v="na"/>
    <s v="na"/>
  </r>
  <r>
    <s v="Republic"/>
    <x v="24"/>
    <m/>
    <s v="Annihilate the Enemy"/>
    <m/>
    <m/>
    <x v="18"/>
    <s v="Regnant Station Assault (Bonus 1)"/>
    <m/>
    <m/>
    <x v="1"/>
    <m/>
    <m/>
    <m/>
    <s v="na"/>
    <s v="na"/>
    <s v="na"/>
    <s v="na"/>
  </r>
  <r>
    <s v="Republic"/>
    <x v="24"/>
    <m/>
    <s v="Eliminate the Enemy"/>
    <m/>
    <m/>
    <x v="18"/>
    <s v="Regnant Station Assault (Bonus 2)"/>
    <m/>
    <s v="unobtainable"/>
    <x v="3"/>
    <s v="bug"/>
    <s v="bug"/>
    <s v="bug"/>
    <s v="Bug"/>
    <s v="bug"/>
    <s v="bug"/>
    <s v="Bug"/>
  </r>
  <r>
    <s v="Republic"/>
    <x v="24"/>
    <m/>
    <s v="No Pilot Stands a Chance"/>
    <m/>
    <m/>
    <x v="18"/>
    <s v="Regnant Station Assault (Bonus 3)"/>
    <m/>
    <m/>
    <x v="1"/>
    <m/>
    <m/>
    <m/>
    <s v="na"/>
    <s v="na"/>
    <s v="na"/>
    <s v="na"/>
  </r>
  <r>
    <s v="Republic"/>
    <x v="24"/>
    <m/>
    <m/>
    <m/>
    <m/>
    <x v="18"/>
    <s v="Thanium Disruption (Bonus)"/>
    <m/>
    <m/>
    <x v="1"/>
    <m/>
    <m/>
    <m/>
    <s v="na"/>
    <s v="na"/>
    <s v="na"/>
    <s v="na"/>
  </r>
  <r>
    <s v="Empire"/>
    <x v="24"/>
    <s v="Flight Deck"/>
    <s v="The Master Stratagem"/>
    <m/>
    <m/>
    <x v="4"/>
    <s v="Double Agent"/>
    <s v="Agent"/>
    <s v="Finish Mission"/>
    <x v="0"/>
    <s v="na"/>
    <s v="na"/>
    <s v="na"/>
    <s v="na"/>
    <s v="na"/>
    <s v="na"/>
    <m/>
  </r>
  <r>
    <s v="Both"/>
    <x v="24"/>
    <s v="Space"/>
    <s v="Space"/>
    <m/>
    <m/>
    <x v="4"/>
    <s v="Flyboy"/>
    <m/>
    <s v="Also as &quot;Flygirl&quot;, finish 1st space mission"/>
    <x v="1"/>
    <m/>
    <m/>
    <m/>
    <m/>
    <m/>
    <m/>
    <m/>
  </r>
  <r>
    <s v="Both"/>
    <x v="24"/>
    <s v="Space"/>
    <s v="Space"/>
    <n v="48"/>
    <m/>
    <x v="4"/>
    <s v="Hot Shot Pilot"/>
    <m/>
    <s v="complete The Impossible Sector (Republic) or Ascendancy Barrier (Empire)"/>
    <x v="1"/>
    <m/>
    <m/>
    <m/>
    <m/>
    <m/>
    <m/>
    <m/>
  </r>
  <r>
    <s v="Empire"/>
    <x v="24"/>
    <s v="Space"/>
    <s v="Reputation"/>
    <m/>
    <m/>
    <x v="4"/>
    <s v="Imperial Ace"/>
    <m/>
    <s v="Complete all Imperial space missions (SM)"/>
    <x v="1"/>
    <m/>
    <m/>
    <m/>
    <s v="na"/>
    <s v="na"/>
    <s v="na"/>
    <s v="na"/>
  </r>
  <r>
    <s v="Republic"/>
    <x v="24"/>
    <m/>
    <m/>
    <m/>
    <m/>
    <x v="4"/>
    <s v="Irredemable"/>
    <s v="Knight"/>
    <m/>
    <x v="0"/>
    <s v="na"/>
    <m/>
    <s v="na"/>
    <s v="na"/>
    <s v="na"/>
    <s v="na"/>
    <s v="na"/>
  </r>
  <r>
    <s v="Republic"/>
    <x v="24"/>
    <s v="Gauntlet"/>
    <s v="Battle of the Gauntlet"/>
    <m/>
    <m/>
    <x v="4"/>
    <s v="Major"/>
    <s v="Trooper"/>
    <s v="end of ACT II in mission Battle of the Gauntlet"/>
    <x v="0"/>
    <m/>
    <s v="na"/>
    <s v="na"/>
    <s v="na"/>
    <s v="na"/>
    <s v="na"/>
    <s v="na"/>
  </r>
  <r>
    <s v="Republic"/>
    <x v="24"/>
    <s v="Flight Deck"/>
    <s v="An Alliance of Opposites"/>
    <m/>
    <s v="22,-39"/>
    <x v="4"/>
    <s v="Master"/>
    <s v="Knight, Consular"/>
    <s v="completing ACT III"/>
    <x v="0"/>
    <s v="na"/>
    <m/>
    <m/>
    <s v="na"/>
    <s v="na"/>
    <s v="na"/>
    <s v="na"/>
  </r>
  <r>
    <s v="Empire"/>
    <x v="24"/>
    <s v="Flight Deck"/>
    <s v="The Star Chamber"/>
    <n v="50"/>
    <s v="5,-39"/>
    <x v="4"/>
    <s v="Master Conspirator"/>
    <s v="Agent"/>
    <s v="End of Act III"/>
    <x v="0"/>
    <s v="na"/>
    <s v="na"/>
    <s v="na"/>
    <s v="na"/>
    <s v="na"/>
    <s v="na"/>
    <m/>
  </r>
  <r>
    <s v="Republic"/>
    <x v="24"/>
    <s v="space"/>
    <s v="Reputation"/>
    <m/>
    <m/>
    <x v="4"/>
    <s v="Republic Ace"/>
    <m/>
    <s v="Complete all Republic space missions (SM)"/>
    <x v="1"/>
    <m/>
    <m/>
    <m/>
    <s v="na"/>
    <s v="na"/>
    <s v="na"/>
    <s v="na"/>
  </r>
  <r>
    <s v="Both"/>
    <x v="24"/>
    <s v="Space"/>
    <s v="Space"/>
    <m/>
    <m/>
    <x v="4"/>
    <s v="The Pilot"/>
    <m/>
    <s v="complete Syvris Evac (Republic) or Taspan Ambush (Empire)"/>
    <x v="1"/>
    <m/>
    <m/>
    <m/>
    <m/>
    <m/>
    <m/>
    <m/>
  </r>
  <r>
    <s v="Empire"/>
    <x v="25"/>
    <s v="Brell Sediment"/>
    <s v="NA"/>
    <m/>
    <s v="-685,840"/>
    <x v="9"/>
    <s v="Bogstalker"/>
    <m/>
    <s v="Bogstalker Drone"/>
    <x v="0"/>
    <s v="na"/>
    <s v="na"/>
    <s v="na"/>
    <m/>
    <m/>
    <m/>
    <m/>
  </r>
  <r>
    <s v="Republic"/>
    <x v="25"/>
    <s v="Brell Sediment"/>
    <s v="NA"/>
    <m/>
    <s v="-280,1100"/>
    <x v="9"/>
    <s v="Bogstalker"/>
    <m/>
    <s v="kill  a Bogstalker Shrieker"/>
    <x v="1"/>
    <m/>
    <m/>
    <m/>
    <s v="na"/>
    <s v="na"/>
    <s v="na"/>
    <s v="na"/>
  </r>
  <r>
    <s v="Republic"/>
    <x v="25"/>
    <s v="Sinking City: Endar Spire Crash"/>
    <s v="NA"/>
    <m/>
    <s v="-600,40"/>
    <x v="9"/>
    <s v="Ferrazid Hound"/>
    <m/>
    <s v="Ferrazid Hunter"/>
    <x v="1"/>
    <m/>
    <m/>
    <m/>
    <s v="na"/>
    <s v="na"/>
    <s v="na"/>
    <s v="na"/>
  </r>
  <r>
    <s v="Empire"/>
    <x v="25"/>
    <s v="Sinking City"/>
    <s v="NA"/>
    <m/>
    <s v="-340,-250"/>
    <x v="9"/>
    <s v="Ferrazid Hound"/>
    <m/>
    <s v="Ferrazid Scavenger"/>
    <x v="0"/>
    <s v="na"/>
    <s v="na"/>
    <s v="na"/>
    <m/>
    <m/>
    <m/>
    <m/>
  </r>
  <r>
    <s v="Republic"/>
    <x v="25"/>
    <s v="Infested Evacuation Site"/>
    <s v="NA"/>
    <m/>
    <s v="1800,420"/>
    <x v="9"/>
    <s v="Nekghoul"/>
    <m/>
    <s v="Mutated Nekghoul Horror"/>
    <x v="1"/>
    <m/>
    <m/>
    <m/>
    <s v="na"/>
    <s v="na"/>
    <s v="na"/>
    <s v="na"/>
  </r>
  <r>
    <s v="Empire"/>
    <x v="25"/>
    <s v="Tularan Marsh"/>
    <s v="NA"/>
    <m/>
    <s v="1591,587"/>
    <x v="9"/>
    <s v="Nekghoul"/>
    <m/>
    <s v="Nekghoul Horde Leader"/>
    <x v="0"/>
    <s v="na"/>
    <s v="na"/>
    <s v="na"/>
    <m/>
    <m/>
    <m/>
    <m/>
  </r>
  <r>
    <s v="Republic"/>
    <x v="25"/>
    <s v="Republic Resettlement Zone"/>
    <s v="NA"/>
    <m/>
    <s v="-1128,902"/>
    <x v="9"/>
    <s v="Nexu"/>
    <m/>
    <s v="Young Nexu"/>
    <x v="1"/>
    <m/>
    <m/>
    <m/>
    <s v="na"/>
    <s v="na"/>
    <s v="na"/>
    <s v="na"/>
  </r>
  <r>
    <s v="Empire"/>
    <x v="25"/>
    <s v="Brell Sediment"/>
    <s v="NA"/>
    <m/>
    <s v="-633,1230"/>
    <x v="9"/>
    <s v="Nexu"/>
    <m/>
    <s v="Prowling Nexu"/>
    <x v="0"/>
    <s v="na"/>
    <s v="na"/>
    <s v="na"/>
    <m/>
    <m/>
    <m/>
    <m/>
  </r>
  <r>
    <s v="Empire"/>
    <x v="25"/>
    <s v="Republic Resettlement Zone"/>
    <s v="NA"/>
    <m/>
    <s v="-1516,160"/>
    <x v="9"/>
    <s v="Rakghoul"/>
    <m/>
    <s v="kill a Lumbering Rakghoul"/>
    <x v="0"/>
    <s v="na"/>
    <s v="na"/>
    <s v="na"/>
    <m/>
    <m/>
    <m/>
    <m/>
  </r>
  <r>
    <s v="Republic"/>
    <x v="25"/>
    <s v="Sinking City"/>
    <s v="NA"/>
    <m/>
    <s v="500,-500"/>
    <x v="9"/>
    <s v="Rakghoul"/>
    <m/>
    <s v="Red scavenging Rakghoul"/>
    <x v="1"/>
    <m/>
    <m/>
    <m/>
    <s v="na"/>
    <s v="na"/>
    <s v="na"/>
    <s v="na"/>
  </r>
  <r>
    <s v="Empire"/>
    <x v="25"/>
    <s v="Republic Resettlement Zone"/>
    <s v="NA"/>
    <m/>
    <s v="1169,896"/>
    <x v="9"/>
    <s v="Tarsarian Devourer"/>
    <m/>
    <s v="Kill Tarsarian Devourer"/>
    <x v="0"/>
    <s v="na"/>
    <s v="na"/>
    <s v="na"/>
    <m/>
    <m/>
    <m/>
    <m/>
  </r>
  <r>
    <s v="Empire"/>
    <x v="25"/>
    <s v="Republic Resettlement Zone"/>
    <s v="NA"/>
    <m/>
    <s v="-1352,411"/>
    <x v="9"/>
    <s v="Varactyl"/>
    <m/>
    <s v="Prowling Varactyl"/>
    <x v="0"/>
    <s v="na"/>
    <s v="na"/>
    <s v="na"/>
    <m/>
    <m/>
    <m/>
    <m/>
  </r>
  <r>
    <s v="Republic"/>
    <x v="25"/>
    <s v="Republic Resettlement Zone"/>
    <s v="NA"/>
    <m/>
    <s v="-1515,-253"/>
    <x v="10"/>
    <s v="Galactic History 23: The Sith Order Begins"/>
    <m/>
    <s v="easy jumps   Aim+2"/>
    <x v="1"/>
    <m/>
    <m/>
    <m/>
    <s v="na"/>
    <s v="na"/>
    <s v="na"/>
    <s v="na"/>
  </r>
  <r>
    <s v="Republic"/>
    <x v="25"/>
    <s v="Tularan Marsh"/>
    <s v="NA"/>
    <m/>
    <s v="1047,454"/>
    <x v="10"/>
    <s v="Galactic History 24: Empress Teta"/>
    <m/>
    <s v="Cunning+2, 1 medium jump"/>
    <x v="1"/>
    <m/>
    <m/>
    <m/>
    <s v="na"/>
    <s v="na"/>
    <s v="na"/>
    <s v="na"/>
  </r>
  <r>
    <s v="Republic"/>
    <x v="25"/>
    <s v="Tularan Marsh: Transport Station 5"/>
    <s v="NA"/>
    <m/>
    <s v="1187,-571"/>
    <x v="10"/>
    <s v="Galactic History 25: Two Rivals"/>
    <m/>
    <s v="Strength+2, two easy jumps"/>
    <x v="1"/>
    <m/>
    <m/>
    <m/>
    <s v="na"/>
    <s v="na"/>
    <s v="na"/>
    <s v="na"/>
  </r>
  <r>
    <s v="Republic"/>
    <x v="25"/>
    <s v="Dynamet General: Hospital"/>
    <s v="NA"/>
    <m/>
    <s v="-362,-227"/>
    <x v="10"/>
    <s v="Galactic History 26: Naga Sadow’s Deceptions"/>
    <m/>
    <s v="Willpower+2,  easy run"/>
    <x v="1"/>
    <m/>
    <m/>
    <m/>
    <s v="na"/>
    <s v="na"/>
    <s v="na"/>
    <s v="na"/>
  </r>
  <r>
    <s v="Republic"/>
    <x v="25"/>
    <s v="Tularan Marsh"/>
    <s v="NA"/>
    <m/>
    <s v="1059,1039"/>
    <x v="10"/>
    <s v="Galactic History 27: The Great Hyperspace War"/>
    <m/>
    <s v="Green Matrix Shart, takes 2 players"/>
    <x v="1"/>
    <m/>
    <m/>
    <m/>
    <s v="na"/>
    <s v="na"/>
    <s v="na"/>
    <s v="na"/>
  </r>
  <r>
    <s v="Empire"/>
    <x v="25"/>
    <s v="Republic Resettlement Zone"/>
    <s v="NA"/>
    <m/>
    <s v="-1515,-253"/>
    <x v="10"/>
    <s v="Galactic History 48: The Audiences on Onderon"/>
    <m/>
    <s v="Endurance+3, easy jumps"/>
    <x v="0"/>
    <s v="na"/>
    <s v="na"/>
    <s v="na"/>
    <m/>
    <m/>
    <m/>
    <m/>
  </r>
  <r>
    <s v="Empire"/>
    <x v="25"/>
    <s v="Tularn Marsh: Derlict Swoop Track"/>
    <s v="NA"/>
    <m/>
    <s v="1048,454"/>
    <x v="10"/>
    <s v="Galactic History 49: Exar Kun"/>
    <m/>
    <s v="start @ 1180,286  AIM+4, 1 medium jump"/>
    <x v="0"/>
    <s v="na"/>
    <s v="na"/>
    <s v="na"/>
    <m/>
    <m/>
    <m/>
    <m/>
  </r>
  <r>
    <s v="Empire"/>
    <x v="25"/>
    <s v="Sinking City"/>
    <s v="NA"/>
    <m/>
    <s v="444,-772"/>
    <x v="10"/>
    <s v="Galactic History 50: Basilisk"/>
    <m/>
    <s v="Willpower+4, 3 hard jumps"/>
    <x v="0"/>
    <s v="na"/>
    <s v="na"/>
    <s v="na"/>
    <m/>
    <m/>
    <m/>
    <m/>
  </r>
  <r>
    <s v="Empire"/>
    <x v="25"/>
    <s v="Tularan Marsh: Transport Station 5"/>
    <s v="NA"/>
    <m/>
    <s v="1187,-571"/>
    <x v="10"/>
    <s v="Galactic History 51: The Krath Cult Strikes"/>
    <m/>
    <s v="Presence+4, easy"/>
    <x v="0"/>
    <s v="na"/>
    <s v="na"/>
    <s v="na"/>
    <m/>
    <m/>
    <m/>
    <m/>
  </r>
  <r>
    <s v="Empire"/>
    <x v="25"/>
    <s v="Brell Sediment"/>
    <s v="NA"/>
    <m/>
    <s v="-643,1606"/>
    <x v="10"/>
    <s v="Galactic History 52: Exar Kun Faces Korriban"/>
    <m/>
    <s v="Cunning+4, multi-jumps"/>
    <x v="0"/>
    <s v="na"/>
    <s v="na"/>
    <s v="na"/>
    <m/>
    <m/>
    <m/>
    <m/>
  </r>
  <r>
    <s v="Republic"/>
    <x v="25"/>
    <s v="Brell Sediment"/>
    <s v="NA"/>
    <m/>
    <s v="-455,791"/>
    <x v="11"/>
    <s v="Subject Alpha"/>
    <m/>
    <s v="World Boss"/>
    <x v="1"/>
    <m/>
    <m/>
    <m/>
    <s v="na"/>
    <s v="na"/>
    <s v="na"/>
    <s v="na"/>
  </r>
  <r>
    <s v="Empire"/>
    <x v="25"/>
    <s v="Sinking City"/>
    <s v="NA"/>
    <m/>
    <s v="-800,-656"/>
    <x v="11"/>
    <s v="The Ancient One"/>
    <m/>
    <s v="World Boss"/>
    <x v="0"/>
    <s v="na"/>
    <s v="na"/>
    <s v="na"/>
    <m/>
    <m/>
    <m/>
    <m/>
  </r>
  <r>
    <s v="Empire"/>
    <x v="25"/>
    <s v="Tularn Marsh: Derlict Swoop Track"/>
    <s v="NA"/>
    <m/>
    <s v="1177,-166"/>
    <x v="5"/>
    <s v="Brejik’s Run"/>
    <m/>
    <s v="Travel near"/>
    <x v="0"/>
    <s v="na"/>
    <s v="na"/>
    <s v="na"/>
    <m/>
    <m/>
    <m/>
    <m/>
  </r>
  <r>
    <s v="Republic"/>
    <x v="25"/>
    <s v="Tularn Marsh: Derlict Swoop Track"/>
    <m/>
    <m/>
    <s v="1170,505"/>
    <x v="5"/>
    <s v="Brejik’s Run"/>
    <m/>
    <m/>
    <x v="1"/>
    <m/>
    <m/>
    <m/>
    <s v="na"/>
    <s v="na"/>
    <s v="na"/>
    <s v="na"/>
  </r>
  <r>
    <s v="Both"/>
    <x v="25"/>
    <s v="Brell Sediment"/>
    <s v="NA"/>
    <m/>
    <s v="-81,665"/>
    <x v="5"/>
    <s v="Brell Sediment"/>
    <m/>
    <s v="Travel near"/>
    <x v="1"/>
    <m/>
    <m/>
    <m/>
    <m/>
    <m/>
    <m/>
    <m/>
  </r>
  <r>
    <s v="Republic"/>
    <x v="25"/>
    <s v="Dynamet General"/>
    <m/>
    <m/>
    <s v="-384,-370"/>
    <x v="5"/>
    <s v="Dynamet General"/>
    <m/>
    <s v="Travel near"/>
    <x v="1"/>
    <m/>
    <m/>
    <m/>
    <s v="na"/>
    <s v="na"/>
    <s v="na"/>
    <s v="na"/>
  </r>
  <r>
    <s v="Both"/>
    <x v="25"/>
    <s v="Sinking City: Endar Spire"/>
    <s v="NA"/>
    <m/>
    <s v="-217,-88"/>
    <x v="5"/>
    <s v="Endar Spire"/>
    <m/>
    <s v="Travel near"/>
    <x v="1"/>
    <m/>
    <m/>
    <m/>
    <m/>
    <m/>
    <m/>
    <m/>
  </r>
  <r>
    <s v="Republic"/>
    <x v="25"/>
    <s v="Olaris Reclamation Base"/>
    <m/>
    <m/>
    <s v="-2002,602"/>
    <x v="5"/>
    <s v="Reclamation Base"/>
    <m/>
    <s v="Travel near"/>
    <x v="1"/>
    <m/>
    <m/>
    <m/>
    <s v="na"/>
    <s v="na"/>
    <s v="na"/>
    <s v="na"/>
  </r>
  <r>
    <s v="Empire"/>
    <x v="25"/>
    <s v="Republic Resettlement Zone"/>
    <s v="NA"/>
    <m/>
    <s v="-932,947"/>
    <x v="5"/>
    <s v="Republic Resettlement Zone"/>
    <m/>
    <s v="Travel near"/>
    <x v="0"/>
    <s v="na"/>
    <s v="na"/>
    <s v="na"/>
    <m/>
    <m/>
    <m/>
    <m/>
  </r>
  <r>
    <s v="Both"/>
    <x v="25"/>
    <s v="Sinking City"/>
    <s v="NA"/>
    <m/>
    <s v="267,-141"/>
    <x v="5"/>
    <s v="Sinking City"/>
    <m/>
    <s v="Travel near"/>
    <x v="1"/>
    <m/>
    <m/>
    <m/>
    <m/>
    <m/>
    <m/>
    <m/>
  </r>
  <r>
    <s v="Empire"/>
    <x v="25"/>
    <s v="Tularan Marsh: Transport Station 5"/>
    <s v="NA"/>
    <m/>
    <s v="392,-4"/>
    <x v="5"/>
    <s v="Transport Station Five"/>
    <m/>
    <s v="Travel near"/>
    <x v="0"/>
    <s v="na"/>
    <s v="na"/>
    <s v="na"/>
    <m/>
    <m/>
    <m/>
    <m/>
  </r>
  <r>
    <s v="Both"/>
    <x v="25"/>
    <s v="Tularan Marsh"/>
    <s v="NA"/>
    <m/>
    <s v="282,595"/>
    <x v="5"/>
    <s v="Tularan Marsh"/>
    <m/>
    <s v="Travel near"/>
    <x v="1"/>
    <m/>
    <m/>
    <m/>
    <m/>
    <m/>
    <m/>
    <m/>
  </r>
  <r>
    <s v="Both"/>
    <x v="25"/>
    <s v="Tularan Marsh"/>
    <s v="NA"/>
    <m/>
    <s v="291,-74"/>
    <x v="0"/>
    <s v="Environment of Taris"/>
    <m/>
    <s v="rock under tree, side of the road"/>
    <x v="1"/>
    <m/>
    <m/>
    <m/>
    <m/>
    <m/>
    <m/>
    <m/>
  </r>
  <r>
    <s v="Empire"/>
    <x v="25"/>
    <s v="Tularan Marsh: Transport Station 5"/>
    <s v="To Walk the Dark Places"/>
    <m/>
    <s v="1178,-315"/>
    <x v="0"/>
    <s v="Geroya Be Haran"/>
    <s v="Bounty Hunter"/>
    <s v="Finish quest"/>
    <x v="0"/>
    <s v="na"/>
    <s v="na"/>
    <s v="na"/>
    <s v="na"/>
    <s v="na"/>
    <m/>
    <s v="na"/>
  </r>
  <r>
    <s v="Empire"/>
    <x v="25"/>
    <s v="Sinking City: Sliding Plate"/>
    <s v="NA"/>
    <m/>
    <s v="348,-754"/>
    <x v="0"/>
    <s v="Jedi Civil War"/>
    <m/>
    <s v="tiny datapad on bones by wall"/>
    <x v="0"/>
    <s v="na"/>
    <s v="na"/>
    <s v="na"/>
    <m/>
    <m/>
    <m/>
    <m/>
  </r>
  <r>
    <s v="Republic"/>
    <x v="25"/>
    <s v="Sinking City: Sliding Plate"/>
    <m/>
    <m/>
    <s v="484,-598"/>
    <x v="0"/>
    <s v="Jedi Civil War"/>
    <m/>
    <s v="near Statue"/>
    <x v="1"/>
    <m/>
    <m/>
    <m/>
    <s v="na"/>
    <s v="na"/>
    <s v="na"/>
    <s v="na"/>
  </r>
  <r>
    <s v="Both"/>
    <x v="25"/>
    <s v="Tularan Marsh: Transport Station 5"/>
    <s v="NA"/>
    <m/>
    <s v="805,-148"/>
    <x v="0"/>
    <s v="Malak’s Attack"/>
    <m/>
    <s v="datapad on computer"/>
    <x v="1"/>
    <m/>
    <m/>
    <m/>
    <m/>
    <m/>
    <m/>
    <m/>
  </r>
  <r>
    <s v="Empire"/>
    <x v="25"/>
    <s v="Sinking City: Hospital"/>
    <s v="NA"/>
    <m/>
    <s v="-445,-360"/>
    <x v="0"/>
    <s v="Rakghoul Disease"/>
    <m/>
    <s v="datapad on bed, 2nd floor"/>
    <x v="0"/>
    <s v="na"/>
    <s v="na"/>
    <s v="na"/>
    <m/>
    <m/>
    <m/>
    <m/>
  </r>
  <r>
    <s v="Republic"/>
    <x v="25"/>
    <s v="Republic Resettlement Zone"/>
    <m/>
    <m/>
    <s v="-338,-246"/>
    <x v="0"/>
    <s v="Rakghoul Disease"/>
    <m/>
    <s v="datapad on table, in basement, 2nd flr"/>
    <x v="1"/>
    <m/>
    <m/>
    <m/>
    <s v="na"/>
    <s v="na"/>
    <s v="na"/>
    <s v="na"/>
  </r>
  <r>
    <s v="Both"/>
    <x v="25"/>
    <s v="Republic Resettlement Zone"/>
    <s v="NA"/>
    <m/>
    <s v="-1996,528"/>
    <x v="0"/>
    <s v="Republic Reconstruction"/>
    <m/>
    <s v="Container near Republic Cantina entrance"/>
    <x v="1"/>
    <m/>
    <m/>
    <m/>
    <m/>
    <m/>
    <m/>
    <m/>
  </r>
  <r>
    <s v="Both"/>
    <x v="25"/>
    <s v="Republic Resettlement Zone"/>
    <s v="NA"/>
    <m/>
    <s v="-1032,-23"/>
    <x v="0"/>
    <s v="Taris (pre-bombardment)"/>
    <m/>
    <s v="inside building, on  counter, 3 lvl 43 golds"/>
    <x v="1"/>
    <m/>
    <m/>
    <m/>
    <m/>
    <m/>
    <m/>
    <m/>
  </r>
  <r>
    <s v="Republic"/>
    <x v="25"/>
    <s v="Sinking City"/>
    <m/>
    <m/>
    <s v="-608,-139"/>
    <x v="0"/>
    <s v="Taris and Nonhumans"/>
    <m/>
    <s v="Plaque next to NPC, in tent"/>
    <x v="1"/>
    <m/>
    <m/>
    <m/>
    <s v="na"/>
    <s v="na"/>
    <s v="na"/>
    <s v="na"/>
  </r>
  <r>
    <s v="Republic"/>
    <x v="25"/>
    <s v="Tularan Marsh: Transport Station 5"/>
    <m/>
    <m/>
    <s v="1204,-613"/>
    <x v="0"/>
    <s v="The Promised Ones"/>
    <m/>
    <s v="datapad on ground"/>
    <x v="1"/>
    <m/>
    <m/>
    <m/>
    <s v="na"/>
    <s v="na"/>
    <s v="na"/>
    <s v="na"/>
  </r>
  <r>
    <s v="Republic"/>
    <x v="25"/>
    <s v="NA"/>
    <s v="NA"/>
    <m/>
    <s v="NA"/>
    <x v="1"/>
    <s v="Cathar Settlers"/>
    <m/>
    <s v="unobtainable"/>
    <x v="0"/>
    <s v="na"/>
    <s v="na"/>
    <s v="na"/>
    <s v="na"/>
    <s v="na"/>
    <s v="na"/>
    <s v="na"/>
  </r>
  <r>
    <s v="Republic"/>
    <x v="25"/>
    <s v="NA"/>
    <s v="NA"/>
    <m/>
    <s v="NA"/>
    <x v="1"/>
    <s v="Mandalorian Bane"/>
    <m/>
    <s v="Not a title anymore"/>
    <x v="0"/>
    <s v="na"/>
    <s v="na"/>
    <s v="na"/>
    <s v="na"/>
    <s v="na"/>
    <s v="na"/>
    <s v="na"/>
  </r>
  <r>
    <s v="Empire"/>
    <x v="25"/>
    <s v="NA"/>
    <s v="NA"/>
    <m/>
    <s v="NA"/>
    <x v="1"/>
    <s v="Scorcher of Worlds"/>
    <m/>
    <s v="Not a title anymore"/>
    <x v="0"/>
    <s v="na"/>
    <s v="na"/>
    <s v="na"/>
    <s v="na"/>
    <s v="na"/>
    <s v="na"/>
    <s v="na"/>
  </r>
  <r>
    <s v="Empire"/>
    <x v="25"/>
    <s v="Sinking City"/>
    <s v="NA"/>
    <m/>
    <s v="-451,45"/>
    <x v="2"/>
    <s v="Morgukai"/>
    <m/>
    <s v="Lvl 34 warrior by arms box in lean-to"/>
    <x v="0"/>
    <s v="na"/>
    <s v="na"/>
    <s v="na"/>
    <m/>
    <m/>
    <m/>
    <m/>
  </r>
  <r>
    <s v="Republic"/>
    <x v="25"/>
    <s v="Sinking City"/>
    <s v="NA"/>
    <m/>
    <s v="-88,-334"/>
    <x v="2"/>
    <s v="Pirates and Scavengers"/>
    <m/>
    <s v="datapad on desk, entrance 136,-297"/>
    <x v="1"/>
    <m/>
    <m/>
    <m/>
    <s v="na"/>
    <s v="na"/>
    <s v="na"/>
    <s v="na"/>
  </r>
  <r>
    <s v="Empire"/>
    <x v="25"/>
    <s v="Tularan Marsh"/>
    <s v="NA"/>
    <m/>
    <s v="994,858"/>
    <x v="2"/>
    <s v="Pirates and Scavengers"/>
    <m/>
    <s v="big container in back of tent"/>
    <x v="0"/>
    <s v="na"/>
    <s v="na"/>
    <s v="na"/>
    <m/>
    <m/>
    <m/>
    <m/>
  </r>
  <r>
    <s v="Empire"/>
    <x v="25"/>
    <s v="Sinking City: Endar Spire"/>
    <s v="NA"/>
    <m/>
    <s v="56,-145"/>
    <x v="2"/>
    <s v="Tarisian Settlers"/>
    <m/>
    <s v="Large cabinet in tent"/>
    <x v="0"/>
    <s v="na"/>
    <s v="na"/>
    <s v="na"/>
    <m/>
    <m/>
    <m/>
    <m/>
  </r>
  <r>
    <s v="Empire"/>
    <x v="25"/>
    <s v="Tularan Marsh: 75th Forward Camp"/>
    <s v="NA"/>
    <m/>
    <s v="709,292"/>
    <x v="2"/>
    <s v="The 75th Legion"/>
    <m/>
    <s v="Datapad on table in tent"/>
    <x v="0"/>
    <s v="na"/>
    <s v="na"/>
    <s v="na"/>
    <m/>
    <m/>
    <m/>
    <m/>
  </r>
  <r>
    <s v="Empire"/>
    <x v="25"/>
    <s v="Haunted Jedi Ruins"/>
    <s v="The Apprentice"/>
    <m/>
    <s v="-1510,27"/>
    <x v="6"/>
    <s v="Ashara Zavros"/>
    <s v="Inquisitor"/>
    <s v="Companion"/>
    <x v="0"/>
    <s v="na"/>
    <s v="na"/>
    <s v="na"/>
    <s v="na"/>
    <m/>
    <s v="na"/>
    <s v="na"/>
  </r>
  <r>
    <s v="Republic"/>
    <x v="25"/>
    <m/>
    <m/>
    <m/>
    <m/>
    <x v="6"/>
    <s v="Beryl Thorne"/>
    <s v="Smuggler"/>
    <m/>
    <x v="1"/>
    <s v="na"/>
    <s v="na"/>
    <s v="na"/>
    <s v="na"/>
    <s v="na"/>
    <s v="na"/>
    <s v="na"/>
  </r>
  <r>
    <s v="Republic"/>
    <x v="25"/>
    <s v="Flight Deck"/>
    <s v="Ancient Secrets"/>
    <m/>
    <s v="3,16"/>
    <x v="6"/>
    <s v="Cin Tykan"/>
    <s v="Consular"/>
    <s v="Use Holoterminal"/>
    <x v="0"/>
    <s v="na"/>
    <s v="na"/>
    <m/>
    <s v="na"/>
    <s v="na"/>
    <s v="na"/>
    <s v="na"/>
  </r>
  <r>
    <s v="Republic"/>
    <x v="25"/>
    <s v="Transport Station Five: Hidden Outpost"/>
    <m/>
    <m/>
    <s v="521,-333"/>
    <x v="6"/>
    <s v="Doctor Godera"/>
    <s v="Knight"/>
    <m/>
    <x v="0"/>
    <s v="na"/>
    <m/>
    <s v="na"/>
    <s v="na"/>
    <s v="na"/>
    <s v="na"/>
    <s v="na"/>
  </r>
  <r>
    <s v="Republic"/>
    <x v="25"/>
    <m/>
    <m/>
    <m/>
    <m/>
    <x v="6"/>
    <s v="Elara Dorne"/>
    <s v="Trooper"/>
    <s v="Companion"/>
    <x v="0"/>
    <m/>
    <s v="na"/>
    <s v="na"/>
    <s v="na"/>
    <s v="na"/>
    <s v="na"/>
    <s v="na"/>
  </r>
  <r>
    <s v="Republic"/>
    <x v="25"/>
    <s v="Planetary Governors Office"/>
    <s v="The Expedition"/>
    <m/>
    <s v="-1783,803"/>
    <x v="6"/>
    <s v="Governor Saresh"/>
    <m/>
    <s v="finish conversation"/>
    <x v="1"/>
    <m/>
    <m/>
    <m/>
    <s v="na"/>
    <s v="na"/>
    <s v="na"/>
    <s v="na"/>
  </r>
  <r>
    <s v="Empire"/>
    <x v="25"/>
    <s v="Flight Deck"/>
    <s v="A Friendly Wager"/>
    <m/>
    <s v="0,5"/>
    <x v="6"/>
    <s v="Jicoln Cadera"/>
    <s v="Bounty Hunter"/>
    <s v="Holo-Terminal converstation"/>
    <x v="0"/>
    <s v="na"/>
    <s v="na"/>
    <s v="na"/>
    <s v="na"/>
    <s v="na"/>
    <m/>
    <s v="na"/>
  </r>
  <r>
    <s v="Empire"/>
    <x v="25"/>
    <m/>
    <m/>
    <m/>
    <m/>
    <x v="6"/>
    <s v="Lieutenant Pierce"/>
    <s v="Warrior"/>
    <s v="Companion"/>
    <x v="0"/>
    <s v="na"/>
    <s v="na"/>
    <s v="na"/>
    <m/>
    <s v="na"/>
    <s v="na"/>
    <s v="na"/>
  </r>
  <r>
    <s v="Empire"/>
    <x v="25"/>
    <s v="Brell Sediment: Toxic Lake Garrison"/>
    <s v="Thieves and Liars"/>
    <m/>
    <s v="-57,467"/>
    <x v="6"/>
    <s v="SIS Dossier: Doctor Eckard Lokin"/>
    <s v="Agent"/>
    <s v="Companion"/>
    <x v="0"/>
    <s v="na"/>
    <s v="na"/>
    <s v="na"/>
    <s v="na"/>
    <s v="na"/>
    <s v="na"/>
    <m/>
  </r>
  <r>
    <s v="Empire"/>
    <x v="25"/>
    <s v="Brell Sediment: Toxic lake Garrison"/>
    <s v="Barrage"/>
    <n v="32"/>
    <s v="-1,453"/>
    <x v="6"/>
    <s v="Thana Vesh"/>
    <m/>
    <s v="speak to Darth Gravus, finish mission"/>
    <x v="0"/>
    <s v="na"/>
    <s v="na"/>
    <s v="na"/>
    <m/>
    <m/>
    <m/>
    <m/>
  </r>
  <r>
    <s v="Empire"/>
    <x v="25"/>
    <s v="Brell Sediment"/>
    <s v="A Family Matter"/>
    <n v="32"/>
    <s v="-99,324"/>
    <x v="6"/>
    <s v="Torian Cadera"/>
    <s v="Bounty Hunter"/>
    <s v="Companion"/>
    <x v="0"/>
    <s v="na"/>
    <s v="na"/>
    <s v="na"/>
    <s v="na"/>
    <s v="na"/>
    <m/>
    <s v="na"/>
  </r>
  <r>
    <s v="Both"/>
    <x v="25"/>
    <s v="NA"/>
    <s v="NA"/>
    <m/>
    <s v="NA"/>
    <x v="13"/>
    <s v="Taris"/>
    <m/>
    <s v="Land on planet"/>
    <x v="1"/>
    <m/>
    <m/>
    <m/>
    <m/>
    <m/>
    <m/>
    <m/>
  </r>
  <r>
    <s v="Both"/>
    <x v="26"/>
    <s v="Jundland"/>
    <s v="NA"/>
    <m/>
    <s v="1308,-857"/>
    <x v="9"/>
    <s v="Bantha"/>
    <m/>
    <s v="approach only, 4 in corral"/>
    <x v="1"/>
    <m/>
    <m/>
    <m/>
    <m/>
    <m/>
    <m/>
    <m/>
  </r>
  <r>
    <s v="Both"/>
    <x v="26"/>
    <s v="Jundland"/>
    <s v="NA"/>
    <m/>
    <s v="849,615"/>
    <x v="9"/>
    <s v="Dewback"/>
    <m/>
    <s v="Dune-Roamer Dewback, approach"/>
    <x v="1"/>
    <m/>
    <m/>
    <m/>
    <m/>
    <m/>
    <m/>
    <m/>
  </r>
  <r>
    <s v="Both"/>
    <x v="26"/>
    <s v="Dune Sea"/>
    <s v="NA"/>
    <m/>
    <s v="-752,-121"/>
    <x v="9"/>
    <s v="Dragonbat"/>
    <m/>
    <s v="kill Hunting Sand Bat ??"/>
    <x v="3"/>
    <s v="bug"/>
    <s v="bug"/>
    <s v="bug"/>
    <s v="Bug"/>
    <s v="bug"/>
    <s v="bug"/>
    <s v="Bug"/>
  </r>
  <r>
    <s v="Both"/>
    <x v="26"/>
    <s v="Jundland"/>
    <s v="NA"/>
    <m/>
    <s v="1960,-625"/>
    <x v="9"/>
    <s v="Duneclaw"/>
    <m/>
    <s v="Cliffside Sunrunner (Duneclaw)"/>
    <x v="1"/>
    <m/>
    <m/>
    <m/>
    <m/>
    <m/>
    <m/>
    <m/>
  </r>
  <r>
    <s v="Both"/>
    <x v="26"/>
    <s v="Jundland"/>
    <s v="NA"/>
    <m/>
    <s v="1020,-237"/>
    <x v="9"/>
    <s v="Reek"/>
    <m/>
    <s v="Rockide Reek, approach only"/>
    <x v="1"/>
    <m/>
    <m/>
    <m/>
    <m/>
    <m/>
    <m/>
    <m/>
  </r>
  <r>
    <s v="Both"/>
    <x v="26"/>
    <s v="Jundland: Severn Mesa Windfarms"/>
    <s v="NA"/>
    <m/>
    <s v="1817,731"/>
    <x v="9"/>
    <s v="Rill"/>
    <m/>
    <s v="Kill a Sand People Poisonus Rill"/>
    <x v="1"/>
    <m/>
    <m/>
    <m/>
    <m/>
    <m/>
    <m/>
    <m/>
  </r>
  <r>
    <s v="Empire"/>
    <x v="26"/>
    <s v="Dune Sea"/>
    <m/>
    <m/>
    <m/>
    <x v="9"/>
    <s v="Sand Demon"/>
    <s v="Warrior"/>
    <m/>
    <x v="0"/>
    <s v="na"/>
    <s v="na"/>
    <s v="na"/>
    <m/>
    <s v="na"/>
    <s v="na"/>
    <s v="na"/>
  </r>
  <r>
    <s v="Republic"/>
    <x v="26"/>
    <s v="Dune Sea"/>
    <m/>
    <m/>
    <s v="-1151,-1068"/>
    <x v="9"/>
    <s v="Sand Demon"/>
    <s v="Knight"/>
    <s v="partner with Knight to get"/>
    <x v="1"/>
    <s v="na"/>
    <m/>
    <s v="na"/>
    <s v="na"/>
    <s v="na"/>
    <s v="na"/>
    <s v="na"/>
  </r>
  <r>
    <s v="Both"/>
    <x v="26"/>
    <s v="Dune Sea"/>
    <s v="NA"/>
    <m/>
    <s v="-1876,-1556"/>
    <x v="9"/>
    <s v="Sandtusker"/>
    <m/>
    <s v="approach only, Sluggish Sandtusker"/>
    <x v="1"/>
    <m/>
    <m/>
    <m/>
    <m/>
    <m/>
    <m/>
    <m/>
  </r>
  <r>
    <s v="Both"/>
    <x v="26"/>
    <s v="Dune Sea"/>
    <s v="NA"/>
    <m/>
    <s v="-1332,-1615"/>
    <x v="9"/>
    <s v="Scyk"/>
    <m/>
    <s v="Frenzied Scyk"/>
    <x v="1"/>
    <m/>
    <m/>
    <m/>
    <m/>
    <m/>
    <m/>
    <m/>
  </r>
  <r>
    <s v="Both"/>
    <x v="26"/>
    <s v="Dune Sea"/>
    <s v="NA"/>
    <m/>
    <s v="-642,-1490"/>
    <x v="9"/>
    <s v="Womp Rat"/>
    <m/>
    <s v="Corpse-eater Womp Rat"/>
    <x v="1"/>
    <m/>
    <m/>
    <m/>
    <m/>
    <m/>
    <m/>
    <m/>
  </r>
  <r>
    <s v="Both"/>
    <x v="26"/>
    <s v="Jundland: Breazefield Farms"/>
    <s v="NA"/>
    <m/>
    <s v="1221,-312"/>
    <x v="9"/>
    <s v="Wraid"/>
    <m/>
    <s v="Rockhide Wraid"/>
    <x v="1"/>
    <m/>
    <m/>
    <m/>
    <m/>
    <m/>
    <m/>
    <m/>
  </r>
  <r>
    <s v="Both"/>
    <x v="26"/>
    <s v="Jundland"/>
    <s v="NA"/>
    <m/>
    <s v="-628,-30"/>
    <x v="10"/>
    <s v="Galactic History 38: The Tyrant of Onderon"/>
    <m/>
    <s v="easy edge of cliff,  Aim+2"/>
    <x v="1"/>
    <m/>
    <m/>
    <m/>
    <m/>
    <m/>
    <m/>
    <m/>
  </r>
  <r>
    <s v="Republic"/>
    <x v="26"/>
    <s v="Anchorhead"/>
    <s v="NA"/>
    <m/>
    <s v="2140,-3671"/>
    <x v="10"/>
    <s v="Galactic History 39: The Third Great Schism"/>
    <m/>
    <s v="Cunning+3, 1 hard jump"/>
    <x v="1"/>
    <m/>
    <m/>
    <m/>
    <s v="na"/>
    <s v="na"/>
    <s v="na"/>
    <s v="na"/>
  </r>
  <r>
    <s v="Empire"/>
    <x v="26"/>
    <s v="Spaceport"/>
    <s v="NA"/>
    <m/>
    <s v="727,3134"/>
    <x v="10"/>
    <s v="Galactic History 39: The Third Great Schism"/>
    <m/>
    <s v="Cunning+3, hard jumping"/>
    <x v="0"/>
    <s v="na"/>
    <s v="na"/>
    <s v="na"/>
    <m/>
    <m/>
    <m/>
    <m/>
  </r>
  <r>
    <s v="Both"/>
    <x v="26"/>
    <s v="Dune Sea"/>
    <s v="NA"/>
    <m/>
    <s v="-2391,-1381"/>
    <x v="10"/>
    <s v="Galactic History 40: Czerka Discovers Kashyyyk"/>
    <m/>
    <s v="Blue Matrix Shard, Balloon Ride"/>
    <x v="1"/>
    <m/>
    <m/>
    <m/>
    <m/>
    <m/>
    <m/>
    <m/>
  </r>
  <r>
    <s v="Both"/>
    <x v="26"/>
    <s v="Dune Sea"/>
    <s v="NA"/>
    <m/>
    <s v="-2391,-1381"/>
    <x v="10"/>
    <s v="Galactic History 41: The Droid Rights Movement"/>
    <m/>
    <s v="Strength+3, Balloon Ride"/>
    <x v="1"/>
    <m/>
    <m/>
    <m/>
    <m/>
    <m/>
    <m/>
    <m/>
  </r>
  <r>
    <s v="Both"/>
    <x v="26"/>
    <s v="Jundland"/>
    <s v="NA"/>
    <m/>
    <s v="2115,-596"/>
    <x v="10"/>
    <s v="Galactic History 42: The Nevoota Extinction"/>
    <m/>
    <s v="mob fights in cave, Willpower+3"/>
    <x v="1"/>
    <m/>
    <m/>
    <m/>
    <m/>
    <m/>
    <m/>
    <m/>
  </r>
  <r>
    <s v="Both"/>
    <x v="26"/>
    <s v="Dune Sea"/>
    <s v="NA"/>
    <m/>
    <s v="-1776,-870"/>
    <x v="11"/>
    <s v="Trapjaw"/>
    <m/>
    <s v="World Boss, trigger is Skull"/>
    <x v="1"/>
    <m/>
    <m/>
    <m/>
    <m/>
    <m/>
    <m/>
    <m/>
  </r>
  <r>
    <s v="Both"/>
    <x v="26"/>
    <s v="Spaceport"/>
    <s v="Event"/>
    <m/>
    <s v="either end"/>
    <x v="12"/>
    <s v="Rakghouls on Tatooine"/>
    <m/>
    <s v="enter spaceport"/>
    <x v="1"/>
    <m/>
    <m/>
    <m/>
    <m/>
    <m/>
    <m/>
    <m/>
  </r>
  <r>
    <s v="Republic"/>
    <x v="26"/>
    <s v="Anchorhead"/>
    <s v="NA"/>
    <m/>
    <s v="1725,-3424"/>
    <x v="5"/>
    <s v="Anchorhead"/>
    <m/>
    <s v="Travel near"/>
    <x v="1"/>
    <m/>
    <m/>
    <m/>
    <s v="na"/>
    <s v="na"/>
    <s v="na"/>
    <s v="na"/>
  </r>
  <r>
    <s v="Both"/>
    <x v="26"/>
    <s v="Jundland"/>
    <s v="NA"/>
    <m/>
    <m/>
    <x v="5"/>
    <s v="Jundland"/>
    <m/>
    <s v="Travel near"/>
    <x v="1"/>
    <m/>
    <m/>
    <m/>
    <m/>
    <m/>
    <m/>
    <m/>
  </r>
  <r>
    <s v="Republic"/>
    <x v="26"/>
    <m/>
    <m/>
    <m/>
    <m/>
    <x v="5"/>
    <s v="Lightspring"/>
    <s v="Smuggler"/>
    <m/>
    <x v="1"/>
    <s v="na"/>
    <s v="na"/>
    <s v="na"/>
    <s v="na"/>
    <s v="na"/>
    <s v="na"/>
    <s v="na"/>
  </r>
  <r>
    <s v="Empire"/>
    <x v="26"/>
    <s v="Spaceport"/>
    <s v="NA"/>
    <m/>
    <m/>
    <x v="5"/>
    <s v="Mos Ila"/>
    <m/>
    <s v="Travel near"/>
    <x v="0"/>
    <s v="na"/>
    <s v="na"/>
    <s v="na"/>
    <m/>
    <m/>
    <m/>
    <m/>
  </r>
  <r>
    <s v="Both"/>
    <x v="26"/>
    <s v="Outlaws Den"/>
    <s v="NA"/>
    <m/>
    <s v="either end"/>
    <x v="5"/>
    <s v="Outlaw's Den"/>
    <m/>
    <s v="Enter area"/>
    <x v="0"/>
    <s v="na"/>
    <s v="na"/>
    <s v="na"/>
    <s v="na"/>
    <m/>
    <s v="na"/>
    <s v="na"/>
  </r>
  <r>
    <s v="Both"/>
    <x v="26"/>
    <s v="Dune Sea"/>
    <s v="NA"/>
    <m/>
    <s v="-560,-1608"/>
    <x v="5"/>
    <s v="The Dune Sea"/>
    <m/>
    <s v="Travel near"/>
    <x v="1"/>
    <m/>
    <m/>
    <m/>
    <m/>
    <m/>
    <m/>
    <m/>
  </r>
  <r>
    <s v="Both"/>
    <x v="26"/>
    <s v="Dune Sea"/>
    <s v="NA"/>
    <m/>
    <m/>
    <x v="5"/>
    <s v="The Sarlacc Stomper"/>
    <m/>
    <s v="Defeat the sarlacc"/>
    <x v="3"/>
    <s v="bug"/>
    <s v="bug"/>
    <s v="bug"/>
    <s v="Bug"/>
    <s v="bug"/>
    <s v="bug"/>
    <s v="Bug"/>
  </r>
  <r>
    <s v="Both"/>
    <x v="26"/>
    <s v="Jundland"/>
    <s v="NA"/>
    <m/>
    <s v="1012,-820"/>
    <x v="5"/>
    <s v="The Wound"/>
    <m/>
    <s v="Travel near"/>
    <x v="1"/>
    <m/>
    <m/>
    <m/>
    <m/>
    <m/>
    <m/>
    <m/>
  </r>
  <r>
    <s v="Empire"/>
    <x v="26"/>
    <s v="Spaceport"/>
    <s v="NA"/>
    <m/>
    <s v="610,3578"/>
    <x v="0"/>
    <s v="History of Tatooine"/>
    <m/>
    <s v="Placard Imperial Symbol over vendor"/>
    <x v="0"/>
    <s v="na"/>
    <s v="na"/>
    <s v="na"/>
    <m/>
    <m/>
    <m/>
    <m/>
  </r>
  <r>
    <s v="Republic"/>
    <x v="26"/>
    <s v="Spaceport"/>
    <s v="NA"/>
    <m/>
    <s v="1679,-3425"/>
    <x v="0"/>
    <s v="History of Tatooine"/>
    <m/>
    <s v="billboard overhead"/>
    <x v="1"/>
    <m/>
    <m/>
    <m/>
    <s v="na"/>
    <s v="na"/>
    <s v="na"/>
    <s v="na"/>
  </r>
  <r>
    <s v="Republic"/>
    <x v="26"/>
    <s v="Flight Deck"/>
    <s v="Looking Out for the Little Guy"/>
    <m/>
    <s v="3,16"/>
    <x v="0"/>
    <s v="Jedi Cultural Immersion"/>
    <s v="Consular"/>
    <s v="Converstation w/ Holo terminal"/>
    <x v="0"/>
    <s v="na"/>
    <s v="na"/>
    <m/>
    <s v="na"/>
    <s v="na"/>
    <s v="na"/>
    <s v="na"/>
  </r>
  <r>
    <s v="Both"/>
    <x v="26"/>
    <s v="Dune Sea"/>
    <s v="NA"/>
    <m/>
    <s v="-1226,-786"/>
    <x v="0"/>
    <s v="Krayt Dragon"/>
    <m/>
    <s v="Large northern bone, (not very blue)"/>
    <x v="1"/>
    <m/>
    <m/>
    <m/>
    <m/>
    <m/>
    <m/>
    <m/>
  </r>
  <r>
    <s v="Empire"/>
    <x v="26"/>
    <s v="Dune Sea: Ten Thousand Grains"/>
    <s v="The Assassin's Fortress"/>
    <m/>
    <s v="-2374,-2144"/>
    <x v="0"/>
    <s v="Operation: Ghostbreaker"/>
    <s v="Agent"/>
    <s v="After fight, after converstation"/>
    <x v="0"/>
    <s v="na"/>
    <s v="na"/>
    <s v="na"/>
    <s v="na"/>
    <s v="na"/>
    <s v="na"/>
    <m/>
  </r>
  <r>
    <s v="Republic"/>
    <x v="26"/>
    <m/>
    <m/>
    <m/>
    <m/>
    <x v="0"/>
    <s v="Operation: Stoneduster"/>
    <s v="Trooper"/>
    <m/>
    <x v="0"/>
    <m/>
    <s v="na"/>
    <s v="na"/>
    <s v="na"/>
    <s v="na"/>
    <s v="na"/>
    <s v="na"/>
  </r>
  <r>
    <s v="Republic"/>
    <x v="26"/>
    <m/>
    <m/>
    <m/>
    <m/>
    <x v="0"/>
    <s v="Sand Rot"/>
    <s v="Consular"/>
    <m/>
    <x v="0"/>
    <s v="na"/>
    <s v="na"/>
    <s v="bug"/>
    <s v="na"/>
    <s v="na"/>
    <s v="na"/>
    <s v="na"/>
  </r>
  <r>
    <s v="Republic"/>
    <x v="26"/>
    <s v="Flight Deck"/>
    <m/>
    <m/>
    <s v="0,12"/>
    <x v="0"/>
    <s v="Shock Drum"/>
    <s v="Knight"/>
    <m/>
    <x v="0"/>
    <s v="na"/>
    <m/>
    <s v="na"/>
    <s v="na"/>
    <s v="na"/>
    <s v="na"/>
    <s v="na"/>
  </r>
  <r>
    <s v="Both"/>
    <x v="26"/>
    <s v="Dune Sea"/>
    <s v="NA"/>
    <m/>
    <s v="-1398,-2032"/>
    <x v="0"/>
    <s v="The Sarlacc"/>
    <m/>
    <s v="Travel near"/>
    <x v="1"/>
    <m/>
    <m/>
    <m/>
    <m/>
    <m/>
    <m/>
    <m/>
  </r>
  <r>
    <s v="Both"/>
    <x v="26"/>
    <s v="Dune Sea"/>
    <s v="Heroic Area"/>
    <m/>
    <s v="-609,-2074"/>
    <x v="0"/>
    <s v="The Seeds of Rage"/>
    <m/>
    <s v="find a 'seed' while doing Seeker Droid"/>
    <x v="1"/>
    <m/>
    <m/>
    <m/>
    <m/>
    <m/>
    <m/>
    <m/>
  </r>
  <r>
    <s v="Empire"/>
    <x v="26"/>
    <s v="Dune Sea"/>
    <s v="Into the Dune Sea"/>
    <m/>
    <s v="-778,-1284"/>
    <x v="0"/>
    <s v="Tulak Hord’s Madness"/>
    <s v="Inquisitor"/>
    <s v="finish mission"/>
    <x v="0"/>
    <s v="na"/>
    <s v="na"/>
    <s v="na"/>
    <s v="na"/>
    <m/>
    <s v="na"/>
    <s v="na"/>
  </r>
  <r>
    <s v="Both"/>
    <x v="26"/>
    <s v="Jundland"/>
    <s v="NA"/>
    <m/>
    <s v="1830,-1060"/>
    <x v="0"/>
    <s v="Womp Rat Fever"/>
    <m/>
    <s v="run/travel though them"/>
    <x v="1"/>
    <m/>
    <m/>
    <m/>
    <m/>
    <m/>
    <m/>
    <m/>
  </r>
  <r>
    <s v="Empire"/>
    <x v="26"/>
    <s v="NA"/>
    <s v="NA"/>
    <m/>
    <s v="NA"/>
    <x v="1"/>
    <s v="Primeval Explorer"/>
    <m/>
    <s v="Not a title anymore"/>
    <x v="0"/>
    <s v="na"/>
    <s v="na"/>
    <s v="na"/>
    <s v="na"/>
    <s v="na"/>
    <s v="na"/>
    <s v="na"/>
  </r>
  <r>
    <s v="Republic"/>
    <x v="26"/>
    <s v="NA"/>
    <s v="NA"/>
    <m/>
    <s v="NA"/>
    <x v="1"/>
    <s v="SIS Operative"/>
    <m/>
    <s v="Not a title anymore"/>
    <x v="0"/>
    <s v="na"/>
    <s v="na"/>
    <s v="na"/>
    <s v="na"/>
    <s v="na"/>
    <s v="na"/>
    <s v="na"/>
  </r>
  <r>
    <s v="Both"/>
    <x v="26"/>
    <s v="Jundland: Dreviad Wastes"/>
    <s v="NA"/>
    <m/>
    <s v="591,-2008"/>
    <x v="2"/>
    <s v="Czerka Corporation"/>
    <m/>
    <s v="datapad on shelf, under tarp"/>
    <x v="1"/>
    <m/>
    <m/>
    <m/>
    <m/>
    <m/>
    <m/>
    <m/>
  </r>
  <r>
    <s v="Empire"/>
    <x v="26"/>
    <s v="Jundland"/>
    <s v="NA"/>
    <m/>
    <s v="90,282"/>
    <x v="2"/>
    <s v="Imperial Reclamation Service"/>
    <m/>
    <s v="big pillow on ground by banner"/>
    <x v="0"/>
    <s v="na"/>
    <s v="na"/>
    <s v="na"/>
    <m/>
    <m/>
    <m/>
    <m/>
  </r>
  <r>
    <s v="Empire"/>
    <x v="26"/>
    <s v="Flight Deck"/>
    <s v="The Spy Dance"/>
    <m/>
    <s v="0,-12"/>
    <x v="2"/>
    <s v="The Ghost Cell"/>
    <s v="Agent"/>
    <s v="Arrive, take mission"/>
    <x v="0"/>
    <s v="na"/>
    <s v="na"/>
    <s v="na"/>
    <s v="na"/>
    <s v="na"/>
    <s v="na"/>
    <m/>
  </r>
  <r>
    <s v="Both"/>
    <x v="26"/>
    <s v="Jundland"/>
    <s v="NA"/>
    <m/>
    <s v="373,-731"/>
    <x v="2"/>
    <s v="Twin Suns"/>
    <m/>
    <s v="H4+ area, datapad on shelf in hut"/>
    <x v="1"/>
    <m/>
    <m/>
    <m/>
    <m/>
    <m/>
    <m/>
    <m/>
  </r>
  <r>
    <s v="Empire"/>
    <x v="26"/>
    <s v="Mos Ila: Siltshift Cantina"/>
    <s v="Preperations"/>
    <m/>
    <s v="809,3363"/>
    <x v="6"/>
    <s v="Andronikos Revel"/>
    <s v="Inquisitor"/>
    <s v="Companion"/>
    <x v="0"/>
    <s v="na"/>
    <s v="na"/>
    <s v="na"/>
    <s v="na"/>
    <m/>
    <s v="na"/>
    <s v="na"/>
  </r>
  <r>
    <s v="Republic"/>
    <x v="26"/>
    <m/>
    <m/>
    <m/>
    <m/>
    <x v="6"/>
    <s v="Diago Hixan"/>
    <s v="Smuggler"/>
    <m/>
    <x v="1"/>
    <s v="na"/>
    <s v="na"/>
    <s v="na"/>
    <s v="na"/>
    <s v="na"/>
    <s v="na"/>
    <s v="na"/>
  </r>
  <r>
    <s v="Empire"/>
    <x v="26"/>
    <s v="Dune Sea"/>
    <s v="class story"/>
    <m/>
    <s v="-474,-1277"/>
    <x v="6"/>
    <s v="Gault Rennow"/>
    <s v="Bounty Hunter"/>
    <s v="Companion"/>
    <x v="0"/>
    <s v="na"/>
    <s v="na"/>
    <s v="na"/>
    <s v="na"/>
    <s v="na"/>
    <m/>
    <s v="na"/>
  </r>
  <r>
    <s v="Republic"/>
    <x v="26"/>
    <m/>
    <m/>
    <m/>
    <m/>
    <x v="6"/>
    <s v="Giago Hixan"/>
    <s v="Smuggler"/>
    <m/>
    <x v="1"/>
    <s v="na"/>
    <s v="na"/>
    <s v="na"/>
    <s v="na"/>
    <s v="na"/>
    <s v="na"/>
    <s v="na"/>
  </r>
  <r>
    <s v="Republic"/>
    <x v="26"/>
    <s v="Jundland"/>
    <s v="Race Against Doom"/>
    <m/>
    <s v="882,-2393"/>
    <x v="6"/>
    <s v="Lord Praven"/>
    <s v="Knight"/>
    <m/>
    <x v="0"/>
    <s v="na"/>
    <m/>
    <s v="na"/>
    <s v="na"/>
    <s v="na"/>
    <s v="na"/>
    <s v="na"/>
  </r>
  <r>
    <s v="Empire"/>
    <x v="26"/>
    <m/>
    <m/>
    <m/>
    <m/>
    <x v="6"/>
    <s v="Master Yonlach"/>
    <s v="Warrior"/>
    <m/>
    <x v="0"/>
    <s v="na"/>
    <s v="na"/>
    <s v="na"/>
    <m/>
    <s v="na"/>
    <s v="na"/>
    <s v="na"/>
  </r>
  <r>
    <s v="Republic"/>
    <x v="26"/>
    <m/>
    <m/>
    <m/>
    <m/>
    <x v="6"/>
    <s v="Mayor Klerren"/>
    <s v="Trooper"/>
    <m/>
    <x v="0"/>
    <m/>
    <s v="na"/>
    <s v="na"/>
    <s v="na"/>
    <s v="na"/>
    <s v="na"/>
    <s v="na"/>
  </r>
  <r>
    <s v="Empire"/>
    <x v="26"/>
    <m/>
    <m/>
    <m/>
    <m/>
    <x v="6"/>
    <s v="Sharack Breev"/>
    <s v="Warrior"/>
    <m/>
    <x v="0"/>
    <s v="na"/>
    <s v="na"/>
    <s v="na"/>
    <m/>
    <s v="na"/>
    <s v="na"/>
    <s v="na"/>
  </r>
  <r>
    <s v="Empire"/>
    <x v="26"/>
    <s v="Jundland: Lady of Pain compound"/>
    <s v="A  barter with the lady of pain"/>
    <m/>
    <s v="70,465"/>
    <x v="6"/>
    <s v="The Lady of Pain"/>
    <s v="Bounty Hunter"/>
    <s v="talk to her"/>
    <x v="0"/>
    <s v="na"/>
    <s v="na"/>
    <s v="na"/>
    <s v="na"/>
    <s v="na"/>
    <m/>
    <s v="na"/>
  </r>
  <r>
    <s v="Empire"/>
    <x v="26"/>
    <s v="Flight Deck"/>
    <s v="The Tatooine Target"/>
    <m/>
    <s v="0,5"/>
    <x v="6"/>
    <s v="Tyresius Lokai"/>
    <s v="Bounty Hunter"/>
    <s v="Converstation"/>
    <x v="0"/>
    <s v="na"/>
    <s v="na"/>
    <s v="na"/>
    <s v="na"/>
    <s v="na"/>
    <m/>
    <s v="na"/>
  </r>
  <r>
    <s v="Both"/>
    <x v="26"/>
    <s v="NA"/>
    <s v="NA"/>
    <m/>
    <s v="NA"/>
    <x v="13"/>
    <s v="Tatooine"/>
    <m/>
    <s v="Land on planet"/>
    <x v="1"/>
    <m/>
    <m/>
    <m/>
    <m/>
    <m/>
    <m/>
    <m/>
  </r>
  <r>
    <s v="Both"/>
    <x v="26"/>
    <s v="Jundland: Gamorrean bunker"/>
    <s v="NA"/>
    <m/>
    <s v="1519,165"/>
    <x v="3"/>
    <s v="Gamorrean"/>
    <m/>
    <s v="box In warehouse"/>
    <x v="1"/>
    <m/>
    <m/>
    <m/>
    <m/>
    <m/>
    <m/>
    <m/>
  </r>
  <r>
    <s v="Both"/>
    <x v="26"/>
    <s v="Jundland: The deadly Heat"/>
    <s v="NA"/>
    <m/>
    <s v="626,-2546"/>
    <x v="3"/>
    <s v="Geonosian"/>
    <m/>
    <s v="box, upstairs, outside"/>
    <x v="1"/>
    <m/>
    <m/>
    <m/>
    <m/>
    <m/>
    <m/>
    <m/>
  </r>
  <r>
    <s v="Both"/>
    <x v="26"/>
    <s v="Jundland"/>
    <s v="NA"/>
    <m/>
    <s v="1009,-2744"/>
    <x v="3"/>
    <s v="Jawa"/>
    <m/>
    <s v="part on table, under tarp"/>
    <x v="1"/>
    <m/>
    <m/>
    <m/>
    <m/>
    <m/>
    <m/>
    <m/>
  </r>
  <r>
    <s v="Both"/>
    <x v="26"/>
    <s v="Dune Sea: Czerka Lab"/>
    <s v="Archeoglogy of Opportunity"/>
    <m/>
    <s v="-1999,-360"/>
    <x v="3"/>
    <s v="Rakata"/>
    <m/>
    <s v="Quest"/>
    <x v="1"/>
    <m/>
    <m/>
    <m/>
    <m/>
    <m/>
    <m/>
    <m/>
  </r>
  <r>
    <s v="Both"/>
    <x v="26"/>
    <s v="Dune Sea: Motesta Oasis"/>
    <s v="NA"/>
    <m/>
    <s v="-2442,-728"/>
    <x v="3"/>
    <s v="Sand People"/>
    <m/>
    <s v="ceramic bowl"/>
    <x v="1"/>
    <m/>
    <m/>
    <m/>
    <m/>
    <m/>
    <m/>
    <m/>
  </r>
  <r>
    <s v="Republic"/>
    <x v="26"/>
    <m/>
    <m/>
    <m/>
    <m/>
    <x v="4"/>
    <s v="The Butcher"/>
    <s v="Smuggler"/>
    <m/>
    <x v="1"/>
    <s v="na"/>
    <s v="na"/>
    <s v="na"/>
    <s v="na"/>
    <s v="na"/>
    <s v="na"/>
    <s v="na"/>
  </r>
  <r>
    <s v="Both"/>
    <x v="26"/>
    <s v="Dune Sea"/>
    <s v="NA"/>
    <m/>
    <s v="-1398,-2032"/>
    <x v="4"/>
    <s v="Worm Food"/>
    <m/>
    <s v="Eaten by Sarlacc Pit, jump in!!"/>
    <x v="1"/>
    <m/>
    <m/>
    <m/>
    <m/>
    <m/>
    <m/>
    <m/>
  </r>
  <r>
    <s v="Republic"/>
    <x v="27"/>
    <s v="Ruins of Kaleth"/>
    <s v="Flesh Eating Baby"/>
    <m/>
    <s v="-379,-225"/>
    <x v="9"/>
    <s v="Guid"/>
    <m/>
    <s v="Greater Guid"/>
    <x v="1"/>
    <m/>
    <m/>
    <m/>
    <s v="na"/>
    <s v="na"/>
    <s v="na"/>
    <s v="na"/>
  </r>
  <r>
    <s v="Republic"/>
    <x v="27"/>
    <s v="Flesh Raider Territory"/>
    <s v="NA"/>
    <m/>
    <s v="-57,106"/>
    <x v="9"/>
    <s v="Horranth"/>
    <m/>
    <s v="Horranth Matriarch"/>
    <x v="1"/>
    <m/>
    <m/>
    <m/>
    <s v="na"/>
    <s v="na"/>
    <s v="na"/>
    <s v="na"/>
  </r>
  <r>
    <s v="Republic"/>
    <x v="27"/>
    <s v="Ruins of Kaleth"/>
    <s v="NA"/>
    <m/>
    <s v="-772,254"/>
    <x v="9"/>
    <s v="Tythonian War Droid"/>
    <m/>
    <s v="Kill Tythonian Seeker droid"/>
    <x v="1"/>
    <m/>
    <m/>
    <m/>
    <s v="na"/>
    <s v="na"/>
    <s v="na"/>
    <s v="na"/>
  </r>
  <r>
    <s v="Republic"/>
    <x v="27"/>
    <s v="The Gnarls"/>
    <s v="NA"/>
    <m/>
    <s v="-96,-925"/>
    <x v="9"/>
    <s v="Uxibeast"/>
    <m/>
    <s v="travel near Young Uxibeast"/>
    <x v="1"/>
    <m/>
    <m/>
    <m/>
    <s v="na"/>
    <s v="na"/>
    <s v="na"/>
    <s v="na"/>
  </r>
  <r>
    <s v="Republic"/>
    <x v="27"/>
    <m/>
    <s v="NA"/>
    <m/>
    <s v="875,140"/>
    <x v="9"/>
    <s v="Wingmaw"/>
    <m/>
    <s v="Get on Balmora"/>
    <x v="0"/>
    <s v="na"/>
    <s v="na"/>
    <s v="na"/>
    <s v="na"/>
    <s v="na"/>
    <s v="na"/>
    <s v="na"/>
  </r>
  <r>
    <s v="Republic"/>
    <x v="27"/>
    <s v="Flesh Raider Territory"/>
    <s v="NA"/>
    <m/>
    <s v="-33,-102"/>
    <x v="10"/>
    <s v="Galactic History 09: The Force Wars"/>
    <m/>
    <s v="Endurance+2"/>
    <x v="1"/>
    <m/>
    <m/>
    <m/>
    <s v="na"/>
    <s v="na"/>
    <s v="na"/>
    <s v="na"/>
  </r>
  <r>
    <s v="Republic"/>
    <x v="27"/>
    <s v="Ruins of Kaleth"/>
    <s v="NA"/>
    <m/>
    <s v="-648,-72"/>
    <x v="10"/>
    <s v="Galactic History 10: The Tion Cluster"/>
    <m/>
    <s v="Willpower+2"/>
    <x v="1"/>
    <m/>
    <m/>
    <m/>
    <s v="na"/>
    <s v="na"/>
    <s v="na"/>
    <s v="na"/>
  </r>
  <r>
    <s v="Republic"/>
    <x v="27"/>
    <s v="The Forge"/>
    <s v="NA"/>
    <m/>
    <s v="-93,922"/>
    <x v="10"/>
    <s v="Galactic History 11: The Tionese Face the Hutt Empire"/>
    <m/>
    <s v="Blue Matrix Shard"/>
    <x v="1"/>
    <m/>
    <m/>
    <m/>
    <s v="na"/>
    <s v="na"/>
    <s v="na"/>
    <s v="na"/>
  </r>
  <r>
    <s v="Republic"/>
    <x v="27"/>
    <s v="Jedi Temple"/>
    <s v="NA"/>
    <m/>
    <s v="-300,-437"/>
    <x v="5"/>
    <s v="Jedi Temple"/>
    <m/>
    <s v="Travel near"/>
    <x v="1"/>
    <m/>
    <m/>
    <m/>
    <s v="na"/>
    <s v="na"/>
    <s v="na"/>
    <s v="na"/>
  </r>
  <r>
    <s v="Republic"/>
    <x v="27"/>
    <s v="Kalikori Village"/>
    <s v="NA"/>
    <m/>
    <s v="155,-221"/>
    <x v="5"/>
    <s v="Kalikori Village"/>
    <m/>
    <s v="Travel near"/>
    <x v="1"/>
    <m/>
    <m/>
    <m/>
    <s v="na"/>
    <s v="na"/>
    <s v="na"/>
    <s v="na"/>
  </r>
  <r>
    <s v="Republic"/>
    <x v="27"/>
    <s v="Ruins of Kaleth"/>
    <s v="Heroic 2+"/>
    <m/>
    <s v="-368,-21"/>
    <x v="5"/>
    <s v="Ruins of Kaleth"/>
    <m/>
    <s v="Travel near"/>
    <x v="1"/>
    <m/>
    <m/>
    <m/>
    <s v="na"/>
    <s v="na"/>
    <s v="na"/>
    <s v="na"/>
  </r>
  <r>
    <s v="Republic"/>
    <x v="27"/>
    <s v="The Chamber of Speech"/>
    <s v="NA"/>
    <m/>
    <s v="-1005,120"/>
    <x v="5"/>
    <s v="The Chamber of Speech"/>
    <m/>
    <m/>
    <x v="1"/>
    <m/>
    <m/>
    <m/>
    <s v="na"/>
    <s v="na"/>
    <s v="na"/>
    <s v="na"/>
  </r>
  <r>
    <s v="Republic"/>
    <x v="27"/>
    <s v="The Ancient Forge"/>
    <s v="NA"/>
    <m/>
    <s v="-235,1558"/>
    <x v="5"/>
    <s v="The Forge"/>
    <s v="Knight, Consular"/>
    <s v="Travel near"/>
    <x v="0"/>
    <s v="na"/>
    <m/>
    <m/>
    <s v="na"/>
    <s v="na"/>
    <s v="na"/>
    <s v="na"/>
  </r>
  <r>
    <s v="Republic"/>
    <x v="27"/>
    <s v="The Gnarls"/>
    <s v="NA"/>
    <m/>
    <s v="-144,-1009"/>
    <x v="5"/>
    <s v="The Gnarls"/>
    <m/>
    <s v="Travel near"/>
    <x v="1"/>
    <m/>
    <m/>
    <m/>
    <s v="na"/>
    <s v="na"/>
    <s v="na"/>
    <s v="na"/>
  </r>
  <r>
    <s v="Republic"/>
    <x v="27"/>
    <s v="Tythos Ridge"/>
    <s v="NA"/>
    <m/>
    <s v="214,-130"/>
    <x v="5"/>
    <s v="Tythos Ridge"/>
    <m/>
    <s v="Travel near"/>
    <x v="1"/>
    <m/>
    <m/>
    <m/>
    <s v="na"/>
    <s v="na"/>
    <s v="na"/>
    <s v="na"/>
  </r>
  <r>
    <s v="Republic"/>
    <x v="27"/>
    <s v="Ancient Shrine"/>
    <s v="story quest"/>
    <m/>
    <s v="-743,-169"/>
    <x v="0"/>
    <s v="Holocron"/>
    <s v="Knight, Consular"/>
    <m/>
    <x v="0"/>
    <s v="na"/>
    <m/>
    <m/>
    <s v="na"/>
    <s v="na"/>
    <s v="na"/>
    <s v="na"/>
  </r>
  <r>
    <s v="Republic"/>
    <x v="27"/>
    <s v="The Ancient Forge"/>
    <s v="Forged Lightsaber"/>
    <m/>
    <s v="15,1569"/>
    <x v="0"/>
    <s v="Jedi Weapons"/>
    <s v="Knight, Consular"/>
    <s v="Finish mission"/>
    <x v="0"/>
    <s v="na"/>
    <m/>
    <m/>
    <s v="na"/>
    <s v="na"/>
    <s v="na"/>
    <s v="na"/>
  </r>
  <r>
    <s v="Republic"/>
    <x v="27"/>
    <s v="Jedi Temple: Level 2"/>
    <s v="A Return Home"/>
    <m/>
    <s v="-424,-443"/>
    <x v="0"/>
    <s v="Malachor Three"/>
    <s v="Consular"/>
    <s v="Complete converstation"/>
    <x v="0"/>
    <s v="na"/>
    <s v="na"/>
    <m/>
    <s v="na"/>
    <s v="na"/>
    <s v="na"/>
    <s v="na"/>
  </r>
  <r>
    <s v="Republic"/>
    <x v="27"/>
    <s v="Jedi Temple"/>
    <s v="NA"/>
    <m/>
    <s v="-427,-508"/>
    <x v="0"/>
    <s v="Rebuilding the Jedi Order"/>
    <m/>
    <s v="3rd chair in middle row at back of room"/>
    <x v="1"/>
    <m/>
    <m/>
    <m/>
    <s v="na"/>
    <s v="na"/>
    <s v="na"/>
    <s v="na"/>
  </r>
  <r>
    <s v="Republic"/>
    <x v="27"/>
    <s v="The Gnarls"/>
    <s v="NA"/>
    <m/>
    <s v="115,-857"/>
    <x v="0"/>
    <s v="Rediscovering Tython"/>
    <m/>
    <s v="Plaque/stand  in front of Jedi Statue"/>
    <x v="1"/>
    <m/>
    <m/>
    <m/>
    <s v="na"/>
    <s v="na"/>
    <s v="na"/>
    <s v="na"/>
  </r>
  <r>
    <s v="Republic"/>
    <x v="27"/>
    <s v="Jedi Temple"/>
    <m/>
    <m/>
    <s v="-423,-440"/>
    <x v="0"/>
    <s v="The Emperor’s Plan"/>
    <s v="Knight"/>
    <s v="finish Chapter 2"/>
    <x v="0"/>
    <s v="na"/>
    <m/>
    <s v="na"/>
    <s v="na"/>
    <s v="na"/>
    <s v="na"/>
    <s v="na"/>
  </r>
  <r>
    <s v="Republic"/>
    <x v="27"/>
    <s v="Jedi Temple"/>
    <s v="The footsteps of the fallen"/>
    <m/>
    <s v="-324,-652"/>
    <x v="0"/>
    <s v="The Principles of Rajivari"/>
    <s v="Consular"/>
    <s v="Finish mission"/>
    <x v="0"/>
    <s v="na"/>
    <s v="na"/>
    <m/>
    <s v="na"/>
    <s v="na"/>
    <s v="na"/>
    <s v="na"/>
  </r>
  <r>
    <s v="Republic"/>
    <x v="27"/>
    <s v="Jedi Temple"/>
    <s v="NA"/>
    <m/>
    <s v="-420,-435"/>
    <x v="2"/>
    <s v="Jedi Council"/>
    <m/>
    <s v="Plaque on Stand, 2nd floor"/>
    <x v="1"/>
    <m/>
    <m/>
    <m/>
    <s v="na"/>
    <s v="na"/>
    <s v="na"/>
    <s v="na"/>
  </r>
  <r>
    <s v="Republic"/>
    <x v="27"/>
    <s v="Matricarchs Summit"/>
    <s v="The thousand Steps"/>
    <m/>
    <s v="349,-503"/>
    <x v="2"/>
    <s v="Twi’lek Pilgrims"/>
    <s v="Knight, Consular"/>
    <s v="finish mission"/>
    <x v="0"/>
    <s v="na"/>
    <m/>
    <m/>
    <s v="na"/>
    <s v="na"/>
    <s v="na"/>
    <s v="na"/>
  </r>
  <r>
    <s v="Republic"/>
    <x v="27"/>
    <s v="Jedi Temple"/>
    <m/>
    <n v="32"/>
    <m/>
    <x v="6"/>
    <s v="Jedi Master Tol Braga"/>
    <s v="Knight"/>
    <m/>
    <x v="0"/>
    <s v="na"/>
    <m/>
    <s v="na"/>
    <s v="na"/>
    <s v="na"/>
    <s v="na"/>
    <s v="na"/>
  </r>
  <r>
    <s v="Republic"/>
    <x v="27"/>
    <s v="Gnarls Cavern"/>
    <m/>
    <m/>
    <s v="438,-842"/>
    <x v="6"/>
    <s v="Orgus Din"/>
    <s v="Knight"/>
    <m/>
    <x v="0"/>
    <s v="na"/>
    <m/>
    <s v="na"/>
    <s v="na"/>
    <s v="na"/>
    <s v="na"/>
    <s v="na"/>
  </r>
  <r>
    <s v="Republic"/>
    <x v="27"/>
    <s v="Waterfall Cave"/>
    <s v="Rajivari's Legacy"/>
    <m/>
    <s v="63,288"/>
    <x v="6"/>
    <s v="Qyzen Fess"/>
    <s v="Consular"/>
    <s v="Companion"/>
    <x v="0"/>
    <s v="na"/>
    <s v="na"/>
    <m/>
    <s v="na"/>
    <s v="na"/>
    <s v="na"/>
    <s v="na"/>
  </r>
  <r>
    <s v="Republic"/>
    <x v="27"/>
    <s v="Jedi Temple"/>
    <s v="NA"/>
    <m/>
    <s v="-278,-438"/>
    <x v="6"/>
    <s v="Satele Shan"/>
    <m/>
    <s v="Plaque on Stand, 2nd floor"/>
    <x v="1"/>
    <m/>
    <m/>
    <m/>
    <s v="na"/>
    <s v="na"/>
    <s v="na"/>
    <s v="na"/>
  </r>
  <r>
    <s v="Republic"/>
    <x v="27"/>
    <s v="Jedi Temple"/>
    <s v="NA"/>
    <m/>
    <s v="-333,-351"/>
    <x v="6"/>
    <s v="Syo Bakarn"/>
    <s v="Consular"/>
    <m/>
    <x v="0"/>
    <s v="na"/>
    <s v="na"/>
    <m/>
    <s v="na"/>
    <s v="na"/>
    <s v="na"/>
    <s v="na"/>
  </r>
  <r>
    <s v="Republic"/>
    <x v="27"/>
    <s v="Matricarchs Building"/>
    <s v="NA"/>
    <m/>
    <s v="127,-442"/>
    <x v="6"/>
    <s v="T7-01"/>
    <s v="Knight"/>
    <s v="Companion"/>
    <x v="0"/>
    <s v="na"/>
    <m/>
    <s v="na"/>
    <s v="na"/>
    <s v="na"/>
    <s v="na"/>
    <s v="na"/>
  </r>
  <r>
    <s v="Republic"/>
    <x v="27"/>
    <s v="Masters Retreat"/>
    <s v="NA"/>
    <m/>
    <m/>
    <x v="6"/>
    <s v="Yuon Par"/>
    <s v="Consular"/>
    <s v="Opening cut scene"/>
    <x v="0"/>
    <s v="na"/>
    <s v="na"/>
    <m/>
    <s v="na"/>
    <s v="na"/>
    <s v="na"/>
    <s v="na"/>
  </r>
  <r>
    <s v="Republic"/>
    <x v="27"/>
    <s v="NA"/>
    <s v="NA"/>
    <m/>
    <s v="NA"/>
    <x v="13"/>
    <s v="Tython"/>
    <m/>
    <s v="Land on planet"/>
    <x v="1"/>
    <m/>
    <m/>
    <m/>
    <s v="na"/>
    <s v="na"/>
    <s v="na"/>
    <s v="na"/>
  </r>
  <r>
    <s v="Republic"/>
    <x v="27"/>
    <s v="Tythos River Delta"/>
    <s v="NA"/>
    <m/>
    <s v="201,-1152"/>
    <x v="3"/>
    <s v="Flesh Raiders"/>
    <m/>
    <s v="Kill a shaman flesh raider, SE area"/>
    <x v="1"/>
    <m/>
    <m/>
    <m/>
    <s v="na"/>
    <s v="na"/>
    <s v="na"/>
    <s v="na"/>
  </r>
  <r>
    <s v="Republic"/>
    <x v="27"/>
    <s v="Jedi Temple"/>
    <s v="NA"/>
    <m/>
    <s v="-350,-548"/>
    <x v="3"/>
    <s v="Togruta"/>
    <m/>
    <s v="2nd floor, datapad on wall shelf"/>
    <x v="1"/>
    <m/>
    <m/>
    <m/>
    <s v="na"/>
    <s v="na"/>
    <s v="na"/>
    <s v="na"/>
  </r>
  <r>
    <s v="Republic"/>
    <x v="27"/>
    <s v="Kalikori Village"/>
    <s v="NA"/>
    <m/>
    <s v="126,-345"/>
    <x v="3"/>
    <s v="Twi’lek"/>
    <m/>
    <s v="Plaque/stand in building"/>
    <x v="1"/>
    <m/>
    <m/>
    <m/>
    <s v="na"/>
    <s v="na"/>
    <s v="na"/>
    <s v="na"/>
  </r>
  <r>
    <s v="Republic"/>
    <x v="27"/>
    <s v="Elarian Trail"/>
    <s v="Chamber of Truth H2+"/>
    <m/>
    <s v="-231,-47"/>
    <x v="3"/>
    <s v="Zabrak"/>
    <m/>
    <s v="Finish mission"/>
    <x v="0"/>
    <s v="na"/>
    <m/>
    <m/>
    <s v="na"/>
    <s v="na"/>
    <s v="na"/>
    <s v="na"/>
  </r>
  <r>
    <s v="Republic"/>
    <x v="27"/>
    <s v="Jedi Temple: Level 2"/>
    <s v="Vivicar Awaits"/>
    <n v="32"/>
    <s v="-347,-334"/>
    <x v="4"/>
    <s v="Barsen’thor"/>
    <s v="Knight, Consular"/>
    <s v="completing ACT I of class quest"/>
    <x v="0"/>
    <s v="na"/>
    <m/>
    <m/>
    <s v="na"/>
    <s v="na"/>
    <s v="na"/>
    <s v="na"/>
  </r>
  <r>
    <s v="Republic"/>
    <x v="27"/>
    <s v="Jedi Temple"/>
    <m/>
    <m/>
    <m/>
    <x v="4"/>
    <s v="Hero of Tython"/>
    <s v="Knight"/>
    <s v="completing ACT I"/>
    <x v="0"/>
    <s v="na"/>
    <m/>
    <s v="na"/>
    <s v="na"/>
    <s v="na"/>
    <s v="na"/>
    <s v="na"/>
  </r>
  <r>
    <s v="Republic"/>
    <x v="27"/>
    <s v="Jedi Temple"/>
    <s v="The Forge"/>
    <m/>
    <s v="-424,-441"/>
    <x v="4"/>
    <s v="Jedi"/>
    <s v="Knight, Consular"/>
    <s v="completing your class quest"/>
    <x v="0"/>
    <s v="na"/>
    <s v="bug"/>
    <m/>
    <s v="na"/>
    <s v="na"/>
    <s v="na"/>
    <s v="na"/>
  </r>
  <r>
    <s v="Republic"/>
    <x v="27"/>
    <s v="The Chamber of Speech"/>
    <s v="Chamber of Truth H2+"/>
    <m/>
    <s v="-231,-47"/>
    <x v="4"/>
    <s v="Keeper of Truth"/>
    <s v="Knight, Consular"/>
    <s v="completing The Chamber of Speech"/>
    <x v="0"/>
    <s v="na"/>
    <m/>
    <m/>
    <s v="na"/>
    <s v="na"/>
    <s v="na"/>
    <s v="na"/>
  </r>
  <r>
    <s v="Republic"/>
    <x v="27"/>
    <s v="Jedi Temple"/>
    <m/>
    <m/>
    <s v="-424,-411"/>
    <x v="4"/>
    <s v="Knight of the Republic"/>
    <s v="Knight"/>
    <s v="Complete Mission"/>
    <x v="0"/>
    <s v="na"/>
    <m/>
    <s v="na"/>
    <s v="na"/>
    <s v="na"/>
    <s v="na"/>
    <s v="na"/>
  </r>
  <r>
    <s v="Republic"/>
    <x v="27"/>
    <s v="Jedi Temple"/>
    <s v="Path of a Jedi"/>
    <m/>
    <s v="-422,-334"/>
    <x v="4"/>
    <s v="Padawan"/>
    <s v="Knight, Consular"/>
    <s v="Complete Mission"/>
    <x v="0"/>
    <s v="na"/>
    <m/>
    <m/>
    <s v="na"/>
    <s v="na"/>
    <s v="na"/>
    <s v="na"/>
  </r>
  <r>
    <s v="Both"/>
    <x v="28"/>
    <s v="Gormak Lands: Cyberbeast Training"/>
    <m/>
    <m/>
    <s v="656,1595"/>
    <x v="9"/>
    <s v="Cyberbeasts"/>
    <m/>
    <s v="Kill a Cyber Vorantikus, in cave"/>
    <x v="1"/>
    <m/>
    <m/>
    <m/>
    <m/>
    <m/>
    <m/>
    <m/>
  </r>
  <r>
    <s v="Both"/>
    <x v="28"/>
    <s v="Nightmare Lands"/>
    <s v="Heroic Area"/>
    <m/>
    <s v="720,390"/>
    <x v="9"/>
    <s v="Mawvorr"/>
    <m/>
    <s v=" kill Thalak Mawvorr"/>
    <x v="1"/>
    <m/>
    <m/>
    <m/>
    <m/>
    <m/>
    <m/>
    <m/>
  </r>
  <r>
    <s v="Both"/>
    <x v="28"/>
    <s v="Nightmare Lands"/>
    <m/>
    <m/>
    <s v="1187,-322"/>
    <x v="9"/>
    <s v="Shaclaw"/>
    <m/>
    <s v="kill a Corrupted Shawclaw Treesplitter"/>
    <x v="1"/>
    <m/>
    <m/>
    <m/>
    <m/>
    <m/>
    <m/>
    <m/>
  </r>
  <r>
    <s v="Both"/>
    <x v="28"/>
    <s v="Pelath-Ri Marches"/>
    <s v="NA"/>
    <m/>
    <s v="-419,-1713"/>
    <x v="9"/>
    <s v="Vorantikus"/>
    <m/>
    <s v="Vorantikus Patriarch"/>
    <x v="1"/>
    <m/>
    <m/>
    <m/>
    <m/>
    <m/>
    <m/>
    <m/>
  </r>
  <r>
    <s v="Both"/>
    <x v="28"/>
    <s v="The Old Paths"/>
    <s v="The Trials"/>
    <m/>
    <s v="-1950,-2220"/>
    <x v="10"/>
    <s v="Galactic History 73: The Battle of Malachor Five"/>
    <m/>
    <s v="Endurance+4, click on Healing Crystal first"/>
    <x v="1"/>
    <m/>
    <m/>
    <m/>
    <m/>
    <m/>
    <m/>
    <m/>
  </r>
  <r>
    <s v="Both"/>
    <x v="28"/>
    <s v="Nightmare Lands"/>
    <s v="Heroic area"/>
    <m/>
    <s v="515,175"/>
    <x v="10"/>
    <s v="Galactic History 74: Revan and Malak Fall"/>
    <m/>
    <s v="Cunning+4, get codes first from body"/>
    <x v="1"/>
    <m/>
    <m/>
    <m/>
    <m/>
    <m/>
    <m/>
    <m/>
  </r>
  <r>
    <s v="Both"/>
    <x v="28"/>
    <s v="Nightmare Lands"/>
    <s v="NA"/>
    <m/>
    <s v="2144,-840"/>
    <x v="10"/>
    <s v="Galactic History 75: The Jedi Civil War"/>
    <m/>
    <s v="Presence+4, easy, across pond"/>
    <x v="1"/>
    <m/>
    <m/>
    <m/>
    <m/>
    <m/>
    <m/>
    <m/>
  </r>
  <r>
    <s v="Both"/>
    <x v="28"/>
    <s v="Gormak Lands"/>
    <s v="NA"/>
    <m/>
    <s v="655,2049"/>
    <x v="10"/>
    <s v="Galactic History 76: Revan is Remade"/>
    <m/>
    <s v="Strength+4, easy path"/>
    <x v="1"/>
    <m/>
    <m/>
    <m/>
    <m/>
    <m/>
    <m/>
    <m/>
  </r>
  <r>
    <s v="Both"/>
    <x v="28"/>
    <s v="The Old Paths"/>
    <s v="NA"/>
    <m/>
    <s v="-29,372"/>
    <x v="10"/>
    <s v="Galactic History 77: A Return to the Unknown Regions"/>
    <m/>
    <s v="Willpower+4, easy, thru cave"/>
    <x v="1"/>
    <m/>
    <m/>
    <m/>
    <m/>
    <m/>
    <m/>
    <m/>
  </r>
  <r>
    <s v="Both"/>
    <x v="28"/>
    <s v="Gormak Lands"/>
    <s v="NA"/>
    <m/>
    <s v="-12,1314"/>
    <x v="11"/>
    <s v="The Nightmare Pilgrim"/>
    <m/>
    <s v="WB.  Click Forbidden Knowledge to summon"/>
    <x v="1"/>
    <m/>
    <m/>
    <m/>
    <m/>
    <m/>
    <m/>
    <m/>
  </r>
  <r>
    <s v="Both"/>
    <x v="28"/>
    <s v="Alien Enclave"/>
    <m/>
    <m/>
    <s v="-145,-113"/>
    <x v="5"/>
    <s v="Alien Enclave"/>
    <m/>
    <s v="Travel near"/>
    <x v="1"/>
    <m/>
    <m/>
    <m/>
    <m/>
    <m/>
    <m/>
    <m/>
  </r>
  <r>
    <s v="Both"/>
    <x v="28"/>
    <s v="Gorma-Koss: Koss Overlook"/>
    <m/>
    <m/>
    <s v="403,1728"/>
    <x v="5"/>
    <s v="Gorma-Koss"/>
    <m/>
    <s v="Travel near"/>
    <x v="1"/>
    <m/>
    <m/>
    <m/>
    <m/>
    <m/>
    <m/>
    <m/>
  </r>
  <r>
    <s v="Both"/>
    <x v="28"/>
    <s v="Gormak Lands: Cheiftains Domain"/>
    <m/>
    <m/>
    <s v="36,2522"/>
    <x v="5"/>
    <s v="Gormegan-1"/>
    <m/>
    <s v="Travel near"/>
    <x v="1"/>
    <m/>
    <m/>
    <m/>
    <m/>
    <m/>
    <m/>
    <m/>
  </r>
  <r>
    <s v="Both"/>
    <x v="28"/>
    <s v="Nightmare Lands"/>
    <m/>
    <m/>
    <s v="922,-835"/>
    <x v="5"/>
    <s v="Nightmare Lands"/>
    <m/>
    <s v="Riding taxi or travel near"/>
    <x v="1"/>
    <m/>
    <m/>
    <m/>
    <m/>
    <m/>
    <m/>
    <m/>
  </r>
  <r>
    <s v="Both"/>
    <x v="28"/>
    <s v="The Old Paths: Shrine of Healing"/>
    <m/>
    <m/>
    <s v="-1952,-1703"/>
    <x v="5"/>
    <s v="Shrine of Healing"/>
    <m/>
    <s v="Enter into building"/>
    <x v="1"/>
    <m/>
    <m/>
    <m/>
    <m/>
    <m/>
    <m/>
    <m/>
  </r>
  <r>
    <s v="Both"/>
    <x v="28"/>
    <s v="Dark Heart: Ancient Hells"/>
    <m/>
    <m/>
    <s v="2052,-26"/>
    <x v="5"/>
    <s v="The Dark Heart"/>
    <m/>
    <s v="enter cave"/>
    <x v="1"/>
    <m/>
    <m/>
    <m/>
    <m/>
    <m/>
    <m/>
    <m/>
  </r>
  <r>
    <s v="Both"/>
    <x v="28"/>
    <s v="Gormak Lands"/>
    <m/>
    <m/>
    <s v="274,2230"/>
    <x v="5"/>
    <s v="The Gormak Cannon"/>
    <m/>
    <s v="Travel near"/>
    <x v="1"/>
    <m/>
    <m/>
    <m/>
    <m/>
    <m/>
    <m/>
    <m/>
  </r>
  <r>
    <s v="Both"/>
    <x v="28"/>
    <s v="The Old Paths: The Ruined City"/>
    <s v="NA"/>
    <m/>
    <s v="-926,-58"/>
    <x v="5"/>
    <s v="The Ruined City"/>
    <m/>
    <s v="Travel near or riding taxi"/>
    <x v="1"/>
    <m/>
    <m/>
    <m/>
    <m/>
    <m/>
    <m/>
    <m/>
  </r>
  <r>
    <s v="Both"/>
    <x v="28"/>
    <s v="Voss-ka:The Step of Harmony"/>
    <s v="NA"/>
    <m/>
    <s v="72,343"/>
    <x v="5"/>
    <s v="The Step of Harmony"/>
    <m/>
    <s v="steps at landing pad area"/>
    <x v="1"/>
    <m/>
    <m/>
    <m/>
    <m/>
    <m/>
    <m/>
    <m/>
  </r>
  <r>
    <s v="Both"/>
    <x v="28"/>
    <s v="Voss-Ka"/>
    <s v="NA"/>
    <m/>
    <s v="-258,253"/>
    <x v="5"/>
    <s v="Voss-Ka"/>
    <m/>
    <s v="Initial on-planet arrival"/>
    <x v="1"/>
    <m/>
    <m/>
    <m/>
    <m/>
    <m/>
    <m/>
    <m/>
  </r>
  <r>
    <s v="Empire"/>
    <x v="28"/>
    <s v="Dark Heart: Chamber of Ashes"/>
    <s v="The Prophecy of the shining man"/>
    <m/>
    <s v="2800,-204"/>
    <x v="0"/>
    <s v="Black Codex: Operation: Shining Man"/>
    <s v="Agent"/>
    <s v="complete mission"/>
    <x v="0"/>
    <s v="na"/>
    <s v="na"/>
    <s v="na"/>
    <s v="na"/>
    <s v="na"/>
    <s v="na"/>
    <m/>
  </r>
  <r>
    <s v="Empire"/>
    <x v="28"/>
    <s v="Mind Healers Grove"/>
    <s v="Visons and Visionaries"/>
    <m/>
    <s v="-1462,-153"/>
    <x v="0"/>
    <s v="Dream-Walking"/>
    <s v="Inquisitor"/>
    <s v="finsh dream-walking "/>
    <x v="0"/>
    <s v="na"/>
    <s v="na"/>
    <s v="na"/>
    <s v="na"/>
    <m/>
    <s v="na"/>
    <s v="na"/>
  </r>
  <r>
    <s v="Both"/>
    <x v="28"/>
    <s v="Pelath-Ri Marches"/>
    <s v="NA"/>
    <m/>
    <s v="-892,-1178"/>
    <x v="0"/>
    <s v="Gormak and Voss Origins"/>
    <m/>
    <s v="datapad on ground, next to big box"/>
    <x v="1"/>
    <m/>
    <m/>
    <m/>
    <m/>
    <m/>
    <m/>
    <m/>
  </r>
  <r>
    <s v="Republic"/>
    <x v="28"/>
    <m/>
    <m/>
    <m/>
    <m/>
    <x v="0"/>
    <s v="Law and Order on Voss"/>
    <s v="Smuggler"/>
    <m/>
    <x v="1"/>
    <s v="na"/>
    <s v="na"/>
    <s v="na"/>
    <s v="na"/>
    <s v="na"/>
    <s v="na"/>
    <s v="na"/>
  </r>
  <r>
    <s v="Empire"/>
    <x v="28"/>
    <s v="Voss-Ka: Judical Quarter"/>
    <s v="Paying Respects"/>
    <m/>
    <s v="144,-332"/>
    <x v="0"/>
    <s v="Legend of the Shining Man"/>
    <s v="Agent"/>
    <s v="finish mission"/>
    <x v="0"/>
    <s v="na"/>
    <s v="na"/>
    <s v="na"/>
    <s v="na"/>
    <s v="na"/>
    <s v="na"/>
    <m/>
  </r>
  <r>
    <s v="Both"/>
    <x v="28"/>
    <s v="The Old Paths: Shrine of Healing"/>
    <s v="NA"/>
    <m/>
    <s v="-1972,-1622"/>
    <x v="0"/>
    <s v="Mystic Visions"/>
    <m/>
    <s v="on box in lean-to"/>
    <x v="1"/>
    <m/>
    <m/>
    <m/>
    <m/>
    <m/>
    <m/>
    <m/>
  </r>
  <r>
    <s v="Republic"/>
    <x v="28"/>
    <s v="The Old Paths: Shrine of Healing"/>
    <s v="Roadblock"/>
    <m/>
    <s v="-1954,-1711"/>
    <x v="0"/>
    <s v="Potential Mystics"/>
    <s v="Consular"/>
    <s v="take mission"/>
    <x v="0"/>
    <s v="na"/>
    <s v="na"/>
    <m/>
    <s v="na"/>
    <s v="na"/>
    <s v="na"/>
    <s v="na"/>
  </r>
  <r>
    <s v="Republic"/>
    <x v="28"/>
    <s v="The Dark Heart: Deep Cradle"/>
    <s v="Nighmares"/>
    <m/>
    <s v="2234,-541"/>
    <x v="0"/>
    <s v="The Deep Cradle"/>
    <s v="Consular"/>
    <s v="finish mission"/>
    <x v="0"/>
    <s v="na"/>
    <s v="na"/>
    <m/>
    <s v="na"/>
    <s v="na"/>
    <s v="na"/>
    <s v="na"/>
  </r>
  <r>
    <s v="Empire"/>
    <x v="28"/>
    <s v="The Dark Heart: Ritual Site"/>
    <s v="The Ritual"/>
    <m/>
    <s v="2366,-165"/>
    <x v="0"/>
    <s v="The Forbidden Ritual"/>
    <s v="Inquisitor"/>
    <s v="Perform ritual"/>
    <x v="0"/>
    <s v="na"/>
    <s v="na"/>
    <s v="na"/>
    <s v="na"/>
    <m/>
    <s v="na"/>
    <s v="na"/>
  </r>
  <r>
    <s v="Both"/>
    <x v="28"/>
    <s v="Voss-Ka"/>
    <s v="NA"/>
    <m/>
    <s v="-94,-326"/>
    <x v="0"/>
    <s v="The Imperial Attack on Voss"/>
    <m/>
    <s v="datapad on ground on doorstep"/>
    <x v="1"/>
    <m/>
    <m/>
    <m/>
    <m/>
    <m/>
    <m/>
    <m/>
  </r>
  <r>
    <s v="Both"/>
    <x v="28"/>
    <s v="The Old Paths"/>
    <s v="NA"/>
    <m/>
    <s v="-1795,-895"/>
    <x v="0"/>
    <s v="The Pilgrimage to the Shrine of Healing"/>
    <m/>
    <s v="datapad on ground in lean-too"/>
    <x v="1"/>
    <m/>
    <m/>
    <m/>
    <m/>
    <m/>
    <m/>
    <m/>
  </r>
  <r>
    <s v="Both"/>
    <x v="28"/>
    <s v="Voss-Ka: Seekers Hill"/>
    <s v="NA"/>
    <m/>
    <s v="324,-141"/>
    <x v="0"/>
    <s v="The Three"/>
    <m/>
    <s v="datapad on bench, ouside Tower of Power"/>
    <x v="1"/>
    <m/>
    <m/>
    <m/>
    <m/>
    <m/>
    <m/>
    <m/>
  </r>
  <r>
    <s v="Empire"/>
    <x v="28"/>
    <m/>
    <m/>
    <m/>
    <m/>
    <x v="0"/>
    <s v="The Voice of the Emperor"/>
    <s v="Warrior"/>
    <m/>
    <x v="0"/>
    <s v="na"/>
    <s v="na"/>
    <s v="na"/>
    <m/>
    <s v="na"/>
    <s v="na"/>
    <s v="na"/>
  </r>
  <r>
    <s v="Empire"/>
    <x v="28"/>
    <s v="NA"/>
    <s v="NA"/>
    <m/>
    <s v="NA"/>
    <x v="1"/>
    <s v="Ambassador of the Empire"/>
    <m/>
    <s v="Not a title anymore"/>
    <x v="0"/>
    <s v="na"/>
    <s v="na"/>
    <s v="na"/>
    <s v="na"/>
    <s v="na"/>
    <s v="na"/>
    <s v="na"/>
  </r>
  <r>
    <s v="Republic"/>
    <x v="28"/>
    <s v="NA"/>
    <s v="NA"/>
    <m/>
    <s v="NA"/>
    <x v="1"/>
    <s v="Ambassador of the Republic"/>
    <m/>
    <s v="Not a title anymore"/>
    <x v="0"/>
    <s v="na"/>
    <s v="na"/>
    <s v="na"/>
    <s v="na"/>
    <s v="na"/>
    <s v="na"/>
    <s v="na"/>
  </r>
  <r>
    <s v="Both"/>
    <x v="28"/>
    <s v="Gormak Lands: Chieftains Domain"/>
    <s v="NA"/>
    <m/>
    <s v="168,2608"/>
    <x v="2"/>
    <s v="Gormak Shamans"/>
    <m/>
    <s v="datapad by tree stump"/>
    <x v="1"/>
    <m/>
    <m/>
    <m/>
    <m/>
    <m/>
    <m/>
    <m/>
  </r>
  <r>
    <s v="Both"/>
    <x v="28"/>
    <s v="Voss-Ka"/>
    <s v="NA"/>
    <m/>
    <s v="438,-211"/>
    <x v="2"/>
    <s v="Mystics"/>
    <m/>
    <s v="datapad, 1st floor of Tower of Prophecy"/>
    <x v="1"/>
    <m/>
    <m/>
    <m/>
    <m/>
    <m/>
    <m/>
    <m/>
  </r>
  <r>
    <s v="Both"/>
    <x v="28"/>
    <s v="Gormak Lands: The Kings Hill"/>
    <s v="NA"/>
    <m/>
    <s v="182,2282"/>
    <x v="2"/>
    <s v="Voss Commandos"/>
    <m/>
    <s v="Box inside Kings Hall"/>
    <x v="1"/>
    <m/>
    <m/>
    <m/>
    <m/>
    <m/>
    <m/>
    <m/>
  </r>
  <r>
    <s v="Republic"/>
    <x v="28"/>
    <s v="Ken-la command Ctr"/>
    <s v="Need to impress"/>
    <m/>
    <s v="-1421,-604"/>
    <x v="6"/>
    <s v="Ambassador Jannik"/>
    <m/>
    <s v="Complete mission"/>
    <x v="1"/>
    <m/>
    <m/>
    <m/>
    <s v="na"/>
    <s v="na"/>
    <s v="na"/>
    <s v="na"/>
  </r>
  <r>
    <s v="Empire"/>
    <x v="28"/>
    <s v="Voss-Ka: Imperial District"/>
    <s v="At Arms Length"/>
    <m/>
    <s v="-317,-562"/>
    <x v="6"/>
    <s v="Ambassador Yoran"/>
    <s v="Bounty Hunter"/>
    <s v="Accept mission"/>
    <x v="0"/>
    <s v="na"/>
    <s v="na"/>
    <s v="na"/>
    <s v="na"/>
    <s v="na"/>
    <m/>
    <s v="na"/>
  </r>
  <r>
    <s v="Empire"/>
    <x v="28"/>
    <s v="Voss-Ka: Imperial Embassy"/>
    <s v="A long forgotten evil"/>
    <m/>
    <s v="-105,-315"/>
    <x v="6"/>
    <s v="Darth Serevin"/>
    <m/>
    <s v="Complete mission &amp; conversation"/>
    <x v="0"/>
    <s v="na"/>
    <s v="na"/>
    <s v="na"/>
    <m/>
    <m/>
    <m/>
    <m/>
  </r>
  <r>
    <s v="Empire"/>
    <x v="28"/>
    <s v="The Old Paths: Shrine of Healing"/>
    <s v="Nihilistic Mystics"/>
    <m/>
    <s v="-1825,-2407"/>
    <x v="6"/>
    <s v="Dokath-Ra"/>
    <s v="Bounty Hunter"/>
    <s v="Defeat and speak to him"/>
    <x v="0"/>
    <s v="na"/>
    <s v="na"/>
    <s v="na"/>
    <s v="na"/>
    <s v="na"/>
    <m/>
    <s v="na"/>
  </r>
  <r>
    <s v="Republic"/>
    <x v="28"/>
    <s v="The Holy Path of Mir"/>
    <s v="A Thorny Path"/>
    <m/>
    <s v="-2412,138"/>
    <x v="6"/>
    <s v="Gaden-Ko"/>
    <s v="Consular"/>
    <s v="complete mission"/>
    <x v="0"/>
    <s v="na"/>
    <s v="na"/>
    <m/>
    <s v="na"/>
    <s v="na"/>
    <s v="na"/>
    <s v="na"/>
  </r>
  <r>
    <s v="Empire"/>
    <x v="28"/>
    <s v="Voss-Ka: Voss Audience Chamber"/>
    <s v="Nihilistic Mystics"/>
    <m/>
    <s v="195,163"/>
    <x v="6"/>
    <s v="General Thelonia Redrish"/>
    <s v="Bounty Hunter"/>
    <s v="Accept mission"/>
    <x v="0"/>
    <s v="na"/>
    <s v="na"/>
    <s v="na"/>
    <s v="na"/>
    <s v="na"/>
    <m/>
    <s v="na"/>
  </r>
  <r>
    <s v="Republic"/>
    <x v="28"/>
    <m/>
    <m/>
    <m/>
    <m/>
    <x v="6"/>
    <s v="Jela Reneke"/>
    <s v="Smuggler"/>
    <m/>
    <x v="1"/>
    <s v="na"/>
    <s v="na"/>
    <s v="na"/>
    <s v="na"/>
    <s v="na"/>
    <s v="na"/>
    <s v="na"/>
  </r>
  <r>
    <s v="Both"/>
    <x v="28"/>
    <s v="Gormak Lands: The Kings Hall"/>
    <s v="various names"/>
    <m/>
    <s v="-160,2283"/>
    <x v="6"/>
    <s v="Jokull"/>
    <m/>
    <s v="fight him"/>
    <x v="1"/>
    <m/>
    <m/>
    <m/>
    <s v="Bug"/>
    <s v="bug"/>
    <s v="bug"/>
    <s v="Bug"/>
  </r>
  <r>
    <s v="Republic"/>
    <x v="28"/>
    <m/>
    <m/>
    <m/>
    <m/>
    <x v="6"/>
    <s v="Lokir-Ka"/>
    <s v="Smuggler"/>
    <m/>
    <x v="1"/>
    <s v="na"/>
    <s v="na"/>
    <s v="na"/>
    <s v="na"/>
    <s v="na"/>
    <s v="na"/>
    <s v="na"/>
  </r>
  <r>
    <s v="Republic"/>
    <x v="28"/>
    <s v="Dark Heart: the Terminus"/>
    <s v="Visons of Light &amp; Dark"/>
    <m/>
    <s v="2068,-333"/>
    <x v="6"/>
    <s v="Lord Fulminiss"/>
    <s v="Knight"/>
    <m/>
    <x v="0"/>
    <s v="na"/>
    <m/>
    <s v="na"/>
    <s v="na"/>
    <s v="na"/>
    <s v="na"/>
    <s v="na"/>
  </r>
  <r>
    <s v="Republic"/>
    <x v="28"/>
    <s v="Imperial Drilling Operation"/>
    <m/>
    <m/>
    <s v="510,196"/>
    <x v="6"/>
    <s v="Lord Torius"/>
    <s v="Trooper"/>
    <m/>
    <x v="0"/>
    <m/>
    <s v="na"/>
    <s v="na"/>
    <s v="na"/>
    <s v="na"/>
    <s v="na"/>
    <s v="na"/>
  </r>
  <r>
    <s v="Empire"/>
    <x v="28"/>
    <m/>
    <m/>
    <m/>
    <m/>
    <x v="6"/>
    <s v="Madaga-Ru"/>
    <s v="Warrior"/>
    <m/>
    <x v="0"/>
    <s v="na"/>
    <s v="na"/>
    <s v="na"/>
    <m/>
    <s v="na"/>
    <s v="na"/>
    <s v="na"/>
  </r>
  <r>
    <s v="Republic"/>
    <x v="28"/>
    <s v="Senator Evrans Office"/>
    <m/>
    <m/>
    <s v="-164,-231"/>
    <x v="6"/>
    <s v="Senator Evran"/>
    <s v="Trooper"/>
    <m/>
    <x v="0"/>
    <m/>
    <s v="na"/>
    <s v="na"/>
    <s v="na"/>
    <s v="na"/>
    <s v="na"/>
    <s v="na"/>
  </r>
  <r>
    <s v="Republic"/>
    <x v="28"/>
    <s v="Lord Fulminiss' base"/>
    <m/>
    <m/>
    <s v="-2378,571"/>
    <x v="6"/>
    <s v="Tala-Reh"/>
    <s v="Knight"/>
    <m/>
    <x v="0"/>
    <s v="na"/>
    <m/>
    <s v="na"/>
    <s v="na"/>
    <s v="na"/>
    <s v="na"/>
    <s v="na"/>
  </r>
  <r>
    <s v="Both"/>
    <x v="28"/>
    <s v="NA"/>
    <s v="NA"/>
    <m/>
    <s v="NA"/>
    <x v="13"/>
    <s v="Voss"/>
    <m/>
    <s v="Travel near"/>
    <x v="1"/>
    <m/>
    <m/>
    <m/>
    <m/>
    <m/>
    <m/>
    <m/>
  </r>
  <r>
    <s v="Both"/>
    <x v="28"/>
    <s v="Gormak Lands"/>
    <s v="NA"/>
    <m/>
    <s v="141,2439"/>
    <x v="3"/>
    <s v="Gormak"/>
    <m/>
    <s v="tree stump, two guards"/>
    <x v="1"/>
    <m/>
    <m/>
    <m/>
    <m/>
    <m/>
    <m/>
    <m/>
  </r>
  <r>
    <s v="Republic"/>
    <x v="28"/>
    <s v="Voss-Ka"/>
    <s v="NA"/>
    <m/>
    <s v="-192,131"/>
    <x v="3"/>
    <s v="Voss"/>
    <m/>
    <s v="Crate on ground"/>
    <x v="1"/>
    <m/>
    <m/>
    <m/>
    <s v="na"/>
    <s v="na"/>
    <s v="na"/>
    <s v="na"/>
  </r>
  <r>
    <s v="Empire"/>
    <x v="28"/>
    <s v="Voss-Ka"/>
    <s v="NA"/>
    <m/>
    <s v="-126,264"/>
    <x v="3"/>
    <s v="Voss"/>
    <m/>
    <s v="Crate on ground"/>
    <x v="0"/>
    <s v="na"/>
    <s v="na"/>
    <s v="na"/>
    <m/>
    <m/>
    <m/>
    <m/>
  </r>
  <r>
    <s v="Both"/>
    <x v="29"/>
    <s v="Prowlers Trail"/>
    <s v="NA"/>
    <n v="58"/>
    <s v="2772,277"/>
    <x v="9"/>
    <s v="Krakjya"/>
    <m/>
    <s v="Kill one"/>
    <x v="1"/>
    <m/>
    <m/>
    <m/>
    <m/>
    <m/>
    <m/>
    <m/>
  </r>
  <r>
    <s v="Both"/>
    <x v="29"/>
    <s v="Training Grounds"/>
    <s v="NA"/>
    <n v="58"/>
    <s v="2128,409"/>
    <x v="9"/>
    <s v="Stoneray"/>
    <m/>
    <s v="Kill one"/>
    <x v="1"/>
    <m/>
    <m/>
    <m/>
    <m/>
    <m/>
    <m/>
    <m/>
  </r>
  <r>
    <s v="Both"/>
    <x v="29"/>
    <s v="Training Grounds"/>
    <s v="NA"/>
    <n v="58"/>
    <s v="2208,678"/>
    <x v="5"/>
    <s v="Imperial Guard Academy"/>
    <m/>
    <s v="travel near, outside entrance"/>
    <x v="1"/>
    <m/>
    <m/>
    <m/>
    <m/>
    <m/>
    <m/>
    <m/>
  </r>
  <r>
    <s v="Both"/>
    <x v="29"/>
    <s v="Coalition Command Post"/>
    <s v="Confederacy"/>
    <n v="58"/>
    <s v="3600,125"/>
    <x v="0"/>
    <s v="The Coalition"/>
    <m/>
    <s v="finish conversation"/>
    <x v="1"/>
    <m/>
    <m/>
    <m/>
    <m/>
    <m/>
    <m/>
    <m/>
  </r>
  <r>
    <s v="Both"/>
    <x v="29"/>
    <m/>
    <m/>
    <n v="60"/>
    <m/>
    <x v="0"/>
    <s v="The Dark Legacy of Yavin 4: Part I"/>
    <m/>
    <m/>
    <x v="1"/>
    <m/>
    <m/>
    <m/>
    <m/>
    <m/>
    <m/>
    <m/>
  </r>
  <r>
    <s v="Both"/>
    <x v="29"/>
    <m/>
    <m/>
    <n v="60"/>
    <m/>
    <x v="0"/>
    <s v="The Dark Legacy of Yavin 4: Part II"/>
    <m/>
    <m/>
    <x v="1"/>
    <m/>
    <m/>
    <m/>
    <m/>
    <m/>
    <m/>
    <m/>
  </r>
  <r>
    <s v="Both"/>
    <x v="29"/>
    <m/>
    <m/>
    <n v="60"/>
    <m/>
    <x v="0"/>
    <s v="The Dark Legacy of Yavin 4: Part III"/>
    <m/>
    <m/>
    <x v="1"/>
    <m/>
    <m/>
    <m/>
    <m/>
    <m/>
    <m/>
    <m/>
  </r>
  <r>
    <s v="Both"/>
    <x v="29"/>
    <m/>
    <m/>
    <n v="60"/>
    <m/>
    <x v="0"/>
    <s v="The Dark Legacy of Yavin 4: Part IV"/>
    <m/>
    <m/>
    <x v="1"/>
    <m/>
    <m/>
    <m/>
    <m/>
    <m/>
    <m/>
    <m/>
  </r>
  <r>
    <s v="Both"/>
    <x v="29"/>
    <m/>
    <m/>
    <n v="60"/>
    <m/>
    <x v="0"/>
    <s v="The Dark Legacy of Yavin 4: Part V"/>
    <m/>
    <m/>
    <x v="1"/>
    <m/>
    <m/>
    <m/>
    <m/>
    <m/>
    <m/>
    <m/>
  </r>
  <r>
    <s v="Empire"/>
    <x v="29"/>
    <s v="Forgotten Terrace"/>
    <s v="The Enemy Within"/>
    <m/>
    <s v="1558,-118"/>
    <x v="0"/>
    <s v="The Emperor's Return?"/>
    <m/>
    <s v="defeat Revan"/>
    <x v="0"/>
    <s v="na"/>
    <s v="na"/>
    <s v="na"/>
    <m/>
    <m/>
    <m/>
    <m/>
  </r>
  <r>
    <s v="Republic"/>
    <x v="29"/>
    <s v="Coalition Staging"/>
    <s v="The Enemy Within"/>
    <n v="58"/>
    <s v="1558,-118"/>
    <x v="0"/>
    <s v="The Joint Task Force"/>
    <m/>
    <s v="finish mission"/>
    <x v="1"/>
    <m/>
    <m/>
    <m/>
    <s v="na"/>
    <s v="na"/>
    <s v="na"/>
    <s v="na"/>
  </r>
  <r>
    <s v="Republic"/>
    <x v="29"/>
    <s v="Forgotten Terrace"/>
    <s v="The Enemy Within"/>
    <n v="58"/>
    <s v="1558,-118"/>
    <x v="0"/>
    <s v="the Omen Most dire"/>
    <m/>
    <s v="defeat Revan"/>
    <x v="1"/>
    <m/>
    <m/>
    <m/>
    <s v="na"/>
    <s v="na"/>
    <s v="na"/>
    <s v="na"/>
  </r>
  <r>
    <s v="Both"/>
    <x v="29"/>
    <s v="Temple Access"/>
    <s v="Fates Unsealed"/>
    <m/>
    <s v="1566,570"/>
    <x v="0"/>
    <s v="Two Revans"/>
    <m/>
    <s v="complete mission"/>
    <x v="1"/>
    <m/>
    <m/>
    <m/>
    <m/>
    <m/>
    <m/>
    <m/>
  </r>
  <r>
    <s v="Empire"/>
    <x v="29"/>
    <s v="Coalition Staging"/>
    <s v="The Enemy Within"/>
    <n v="58"/>
    <m/>
    <x v="2"/>
    <s v="Sith Intelligence"/>
    <m/>
    <s v="complete mission"/>
    <x v="0"/>
    <s v="na"/>
    <s v="na"/>
    <s v="na"/>
    <m/>
    <m/>
    <m/>
    <m/>
  </r>
  <r>
    <s v="Both"/>
    <x v="29"/>
    <s v="Imperial Guard Academy"/>
    <s v="The Devoted Ones"/>
    <n v="58"/>
    <s v="2280,676"/>
    <x v="6"/>
    <s v="Commandant Iven"/>
    <m/>
    <s v="Defeat him"/>
    <x v="1"/>
    <m/>
    <m/>
    <m/>
    <m/>
    <m/>
    <m/>
    <m/>
  </r>
  <r>
    <s v="Both"/>
    <x v="29"/>
    <s v="Training Grounds"/>
    <s v="The Devoted Ones"/>
    <n v="60"/>
    <m/>
    <x v="6"/>
    <s v="Lord Darkspanner"/>
    <m/>
    <s v="Daily quest, 1st time     Defeat him"/>
    <x v="1"/>
    <m/>
    <m/>
    <m/>
    <m/>
    <m/>
    <m/>
    <m/>
  </r>
  <r>
    <s v="Both"/>
    <x v="29"/>
    <s v="Coalition Staging"/>
    <s v="NA"/>
    <m/>
    <s v="NA"/>
    <x v="13"/>
    <s v="Yavin 4"/>
    <m/>
    <s v="Travel near"/>
    <x v="1"/>
    <m/>
    <m/>
    <m/>
    <m/>
    <m/>
    <m/>
    <m/>
  </r>
  <r>
    <s v="Both"/>
    <x v="29"/>
    <s v="Training Grounds"/>
    <s v="NA"/>
    <m/>
    <s v="2534,588"/>
    <x v="3"/>
    <s v="Massassi"/>
    <m/>
    <s v="Kill Maassassi roamer"/>
    <x v="1"/>
    <m/>
    <m/>
    <m/>
    <m/>
    <m/>
    <m/>
    <m/>
  </r>
  <r>
    <s v="Empire"/>
    <x v="29"/>
    <s v="Coalition Staging"/>
    <s v="The Enemy Within"/>
    <m/>
    <s v="1558,-118"/>
    <x v="4"/>
    <s v="Above the Law"/>
    <s v="Bounty Hunter"/>
    <s v="defeat Revan"/>
    <x v="0"/>
    <s v="na"/>
    <s v="na"/>
    <s v="na"/>
    <s v="na"/>
    <s v="na"/>
    <m/>
    <s v="na"/>
  </r>
  <r>
    <s v="Republic"/>
    <x v="29"/>
    <s v="Coalition Staging"/>
    <s v="The Enemy Within"/>
    <m/>
    <s v="1558,-118"/>
    <x v="4"/>
    <s v="Chief Military Advisor"/>
    <s v="Trooper"/>
    <s v="defeat Revan"/>
    <x v="0"/>
    <m/>
    <s v="na"/>
    <s v="na"/>
    <s v="na"/>
    <s v="na"/>
    <s v="na"/>
    <s v="na"/>
  </r>
  <r>
    <s v="Empire"/>
    <x v="29"/>
    <s v="Coalition Staging"/>
    <s v="The Enemy Within"/>
    <m/>
    <s v="1558,-118"/>
    <x v="4"/>
    <s v="Dark Council Elite"/>
    <s v="Inquisitor"/>
    <s v="defeat Revan"/>
    <x v="0"/>
    <s v="na"/>
    <s v="na"/>
    <s v="na"/>
    <s v="na"/>
    <m/>
    <s v="na"/>
    <s v="na"/>
  </r>
  <r>
    <s v="Republic"/>
    <x v="29"/>
    <s v="Coalition Staging"/>
    <s v="The Enemy Within"/>
    <m/>
    <s v="1558,-118"/>
    <x v="4"/>
    <s v="Immune to Prosecution"/>
    <s v="Smuggler"/>
    <s v="defeat Revan"/>
    <x v="1"/>
    <s v="na"/>
    <s v="na"/>
    <s v="na"/>
    <s v="na"/>
    <s v="na"/>
    <s v="na"/>
    <s v="na"/>
  </r>
  <r>
    <s v="Republic"/>
    <x v="29"/>
    <s v="Coalition Staging"/>
    <s v="The Enemy Within"/>
    <m/>
    <s v="1558,-118"/>
    <x v="4"/>
    <s v="Jedi Battlemaster"/>
    <s v="Knight"/>
    <s v="defeat Revan"/>
    <x v="0"/>
    <s v="na"/>
    <m/>
    <s v="na"/>
    <s v="na"/>
    <s v="na"/>
    <s v="na"/>
    <s v="na"/>
  </r>
  <r>
    <s v="Republic"/>
    <x v="29"/>
    <s v="Coalition Staging"/>
    <s v="The Enemy Within"/>
    <m/>
    <s v="1558,-118"/>
    <x v="4"/>
    <s v="Master of Hidden Knowledge"/>
    <s v="Consular"/>
    <s v="defeat Revan"/>
    <x v="0"/>
    <s v="na"/>
    <s v="na"/>
    <m/>
    <s v="na"/>
    <s v="na"/>
    <s v="na"/>
    <s v="na"/>
  </r>
  <r>
    <s v="Empire"/>
    <x v="29"/>
    <s v="Coalition Staging"/>
    <s v="The Enemy Within"/>
    <m/>
    <s v="1558,-118"/>
    <x v="4"/>
    <s v="Sith Intelligence Commander"/>
    <s v="Agent"/>
    <s v="defeat Revan"/>
    <x v="0"/>
    <s v="na"/>
    <s v="na"/>
    <s v="na"/>
    <s v="na"/>
    <s v="na"/>
    <s v="na"/>
    <m/>
  </r>
  <r>
    <s v="Empire"/>
    <x v="29"/>
    <s v="Coalition Staging"/>
    <s v="The Enemy Within"/>
    <m/>
    <s v="1558,-118"/>
    <x v="4"/>
    <s v="The Empire's Wrath"/>
    <s v="Warrior"/>
    <s v="defeat Revan"/>
    <x v="0"/>
    <s v="na"/>
    <s v="na"/>
    <s v="na"/>
    <m/>
    <s v="na"/>
    <s v="na"/>
    <s v="na"/>
  </r>
  <r>
    <s v="Both"/>
    <x v="30"/>
    <s v="Endless Swamp"/>
    <s v="KOTFE Chapter 4"/>
    <m/>
    <s v="3484,-499"/>
    <x v="5"/>
    <s v="The Endless Swamps"/>
    <m/>
    <s v="travel near"/>
    <x v="1"/>
    <m/>
    <m/>
    <m/>
    <m/>
    <m/>
    <m/>
    <m/>
  </r>
  <r>
    <s v="Both"/>
    <x v="30"/>
    <s v="Zakuul"/>
    <s v="KOTFE Chapter 1"/>
    <n v="1"/>
    <s v="n/a"/>
    <x v="5"/>
    <s v="The Eternal Throne"/>
    <m/>
    <s v="Finish Arc 1"/>
    <x v="1"/>
    <m/>
    <m/>
    <m/>
    <m/>
    <m/>
    <m/>
    <m/>
  </r>
  <r>
    <s v="Both"/>
    <x v="30"/>
    <s v="Twin Rail District"/>
    <s v="KOTFE Chapter 8"/>
    <n v="1"/>
    <s v="-1645,285"/>
    <x v="5"/>
    <s v="The Old World"/>
    <m/>
    <s v="Use the City Directory"/>
    <x v="1"/>
    <m/>
    <m/>
    <m/>
    <m/>
    <m/>
    <m/>
    <m/>
  </r>
  <r>
    <s v="Both"/>
    <x v="30"/>
    <s v="Shuttle District"/>
    <s v="n/a"/>
    <m/>
    <s v="-1989,217"/>
    <x v="5"/>
    <s v="The Spire"/>
    <m/>
    <s v="Land on planet"/>
    <x v="1"/>
    <m/>
    <m/>
    <m/>
    <m/>
    <m/>
    <m/>
    <m/>
  </r>
  <r>
    <s v="Both"/>
    <x v="30"/>
    <s v="Wild Space"/>
    <s v="KOTFE Chapter 2"/>
    <n v="7"/>
    <s v="-12,29"/>
    <x v="0"/>
    <s v="Carbonite Freezing"/>
    <m/>
    <s v="When Valkorian stops talking"/>
    <x v="1"/>
    <m/>
    <m/>
    <m/>
    <m/>
    <m/>
    <m/>
    <m/>
  </r>
  <r>
    <s v="Both"/>
    <x v="30"/>
    <s v="Southern Grove"/>
    <s v="KOTFE Chapter 4"/>
    <n v="1"/>
    <s v="3407,-283"/>
    <x v="0"/>
    <s v="State of the Galaxy"/>
    <m/>
    <s v="Finish conversation"/>
    <x v="1"/>
    <m/>
    <m/>
    <m/>
    <m/>
    <m/>
    <m/>
    <m/>
  </r>
  <r>
    <s v="Both"/>
    <x v="30"/>
    <s v="Gravestone - Command Deck"/>
    <s v="KOTFE Chapter 4"/>
    <n v="1"/>
    <s v="4479,-372"/>
    <x v="0"/>
    <s v="The Eternal Fleet"/>
    <m/>
    <s v="Finish conversation"/>
    <x v="1"/>
    <m/>
    <m/>
    <m/>
    <m/>
    <m/>
    <m/>
    <m/>
  </r>
  <r>
    <s v="Both"/>
    <x v="30"/>
    <s v="Engineering Deck"/>
    <s v="Chp 7, the Lady of Sorrows"/>
    <n v="1"/>
    <m/>
    <x v="0"/>
    <s v="The Gravestone's Creators"/>
    <m/>
    <s v="KOFE expansion… need more info"/>
    <x v="1"/>
    <m/>
    <m/>
    <m/>
    <m/>
    <m/>
    <m/>
    <m/>
  </r>
  <r>
    <s v="Both"/>
    <x v="30"/>
    <s v="Cantina"/>
    <s v="KOTFE Chapter 7"/>
    <n v="1"/>
    <s v="-2182,360"/>
    <x v="2"/>
    <s v="Heralds of Zildrog"/>
    <m/>
    <s v="Talk to Reg in Cantina"/>
    <x v="1"/>
    <m/>
    <m/>
    <m/>
    <m/>
    <m/>
    <m/>
    <m/>
  </r>
  <r>
    <s v="Both"/>
    <x v="30"/>
    <s v="Extraction Point"/>
    <s v="KOTFE Chapter 3"/>
    <n v="1"/>
    <s v="87,413"/>
    <x v="2"/>
    <s v="Knights of Zakuul"/>
    <m/>
    <s v="Face off with the knights"/>
    <x v="1"/>
    <m/>
    <m/>
    <m/>
    <m/>
    <m/>
    <m/>
    <m/>
  </r>
  <r>
    <s v="Both"/>
    <x v="30"/>
    <s v="Zakuul"/>
    <s v="KOTFE Chapter 1"/>
    <n v="1"/>
    <s v=" -1028,-465"/>
    <x v="2"/>
    <s v="The Eternal Empire"/>
    <m/>
    <s v="Finish conversation"/>
    <x v="1"/>
    <m/>
    <m/>
    <m/>
    <m/>
    <m/>
    <m/>
    <m/>
  </r>
  <r>
    <s v="Both"/>
    <x v="30"/>
    <s v="Zakuul"/>
    <s v="KOTFE Chapter 1"/>
    <n v="1"/>
    <s v="n/a"/>
    <x v="6"/>
    <s v="Arrcann"/>
    <m/>
    <s v="Finish Arc 1"/>
    <x v="1"/>
    <m/>
    <m/>
    <m/>
    <m/>
    <m/>
    <m/>
    <m/>
  </r>
  <r>
    <s v="Both"/>
    <x v="30"/>
    <s v="Zakuul"/>
    <s v="KOTFE Chapter 1"/>
    <n v="1"/>
    <s v="n/a"/>
    <x v="6"/>
    <s v="Valkorion"/>
    <m/>
    <s v="Finish Arc 1"/>
    <x v="1"/>
    <m/>
    <m/>
    <m/>
    <m/>
    <m/>
    <m/>
    <m/>
  </r>
  <r>
    <s v="Both"/>
    <x v="30"/>
    <s v="Zakuul"/>
    <s v="KOTFE Chapter 2"/>
    <n v="1"/>
    <s v="n/a"/>
    <x v="6"/>
    <s v="Vaylin"/>
    <m/>
    <s v="Finsh Arc 2"/>
    <x v="1"/>
    <m/>
    <m/>
    <m/>
    <m/>
    <m/>
    <m/>
    <m/>
  </r>
  <r>
    <s v="Both"/>
    <x v="30"/>
    <s v="Zakuul"/>
    <s v="KOTFE Chapter 1"/>
    <n v="1"/>
    <s v=" -1028,-465"/>
    <x v="13"/>
    <s v="Zakuul"/>
    <m/>
    <s v="Finish conversation"/>
    <x v="1"/>
    <m/>
    <m/>
    <m/>
    <m/>
    <m/>
    <m/>
    <m/>
  </r>
  <r>
    <s v="Both"/>
    <x v="30"/>
    <s v="Gravestone - Command Deck"/>
    <s v="KOTFE Chapter 4"/>
    <n v="1"/>
    <s v="4479,-372"/>
    <x v="14"/>
    <s v="The Gravestone"/>
    <m/>
    <s v="Finish conversation"/>
    <x v="1"/>
    <m/>
    <m/>
    <m/>
    <m/>
    <m/>
    <m/>
    <m/>
  </r>
  <r>
    <s v="Both"/>
    <x v="31"/>
    <s v="Security Center"/>
    <s v="Monolitic"/>
    <n v="60"/>
    <s v="102,661"/>
    <x v="9"/>
    <s v="Monolith"/>
    <m/>
    <s v="Activate Emg Circuit Breaker console"/>
    <x v="1"/>
    <m/>
    <m/>
    <m/>
    <m/>
    <m/>
    <m/>
    <m/>
  </r>
  <r>
    <s v="Both"/>
    <x v="31"/>
    <s v="GIS Orbital Station"/>
    <s v="the End of It all"/>
    <n v="60"/>
    <s v="2081,205"/>
    <x v="0"/>
    <s v="Death of a World"/>
    <m/>
    <s v="investigate mission for 2nd part"/>
    <x v="1"/>
    <m/>
    <m/>
    <m/>
    <m/>
    <m/>
    <m/>
    <m/>
  </r>
  <r>
    <s v="Both"/>
    <x v="31"/>
    <s v="Zoist: Landing Zone"/>
    <s v="n/a"/>
    <n v="60"/>
    <s v="607,-92"/>
    <x v="0"/>
    <s v="Galactic History 94: The Sacking of Coruscant"/>
    <m/>
    <s v="click, easy"/>
    <x v="1"/>
    <m/>
    <m/>
    <m/>
    <m/>
    <m/>
    <m/>
    <m/>
  </r>
  <r>
    <s v="Both"/>
    <x v="31"/>
    <s v="Zoist: Old command "/>
    <s v="n/a"/>
    <n v="60"/>
    <s v="1192,393"/>
    <x v="0"/>
    <s v="Galactic History 95: A cold War Begins"/>
    <m/>
    <s v="easy"/>
    <x v="1"/>
    <m/>
    <m/>
    <m/>
    <m/>
    <m/>
    <m/>
    <m/>
  </r>
  <r>
    <s v="Both"/>
    <x v="31"/>
    <s v="Peoples Tower: Lvl 2"/>
    <s v="Dead Center"/>
    <n v="60"/>
    <s v="-2275,93"/>
    <x v="0"/>
    <s v="Revolt on Ziost"/>
    <m/>
    <s v="Activate Console, converstation"/>
    <x v="1"/>
    <m/>
    <m/>
    <m/>
    <m/>
    <m/>
    <m/>
    <m/>
  </r>
  <r>
    <s v="Both"/>
    <x v="31"/>
    <s v="Zoist"/>
    <s v="Eyes into the Past"/>
    <n v="60"/>
    <s v="1368,148"/>
    <x v="0"/>
    <s v="The Emperor's Eye"/>
    <m/>
    <s v="Do DAILY quest"/>
    <x v="1"/>
    <m/>
    <m/>
    <m/>
    <m/>
    <m/>
    <m/>
    <m/>
  </r>
  <r>
    <s v="Both"/>
    <x v="31"/>
    <s v="Adminsitration Office"/>
    <s v="Powerless"/>
    <n v="60"/>
    <s v="2088,-496"/>
    <x v="0"/>
    <s v="The Invasion of Ziost"/>
    <m/>
    <s v="finish conversation"/>
    <x v="1"/>
    <m/>
    <m/>
    <m/>
    <m/>
    <m/>
    <m/>
    <m/>
  </r>
  <r>
    <s v="Both"/>
    <x v="31"/>
    <s v="Armory"/>
    <s v="Implements of disaster"/>
    <n v="60"/>
    <s v="1992,-765"/>
    <x v="2"/>
    <s v="The Sixth Line"/>
    <m/>
    <s v="Finish mission"/>
    <x v="1"/>
    <m/>
    <m/>
    <m/>
    <m/>
    <m/>
    <m/>
    <m/>
  </r>
  <r>
    <s v="Empire"/>
    <x v="31"/>
    <s v="Vehicle Bay"/>
    <s v="A Presence on Ziost"/>
    <n v="60"/>
    <s v="1830,-659"/>
    <x v="6"/>
    <s v="Agent Rane Kovach"/>
    <m/>
    <s v="finish conversation"/>
    <x v="0"/>
    <s v="na"/>
    <s v="na"/>
    <s v="na"/>
    <m/>
    <m/>
    <m/>
    <m/>
  </r>
  <r>
    <s v="Republic"/>
    <x v="31"/>
    <s v="Vehicle Bay"/>
    <s v="A Presence on Ziost"/>
    <n v="60"/>
    <s v="1830,-659"/>
    <x v="6"/>
    <s v="SIS Asset Brief: Agent Rane Kovach"/>
    <m/>
    <s v="finish conversation"/>
    <x v="1"/>
    <m/>
    <m/>
    <m/>
    <s v="na"/>
    <s v="na"/>
    <s v="na"/>
    <s v="na"/>
  </r>
  <r>
    <s v="Both"/>
    <x v="31"/>
    <s v="Peoples Tower: Lvl 1"/>
    <s v="For Zoist"/>
    <n v="60"/>
    <s v="-2189,-94"/>
    <x v="6"/>
    <s v="Vitiate"/>
    <m/>
    <s v="Finish mission"/>
    <x v="1"/>
    <m/>
    <m/>
    <m/>
    <m/>
    <m/>
    <m/>
    <m/>
  </r>
  <r>
    <s v="Both"/>
    <x v="31"/>
    <s v="Landing zone"/>
    <s v="n/a"/>
    <n v="60"/>
    <s v="NA"/>
    <x v="13"/>
    <s v="Ziost"/>
    <m/>
    <s v="Land on planet"/>
    <x v="1"/>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5" applyNumberFormats="0" applyBorderFormats="0" applyFontFormats="0" applyPatternFormats="0" applyAlignmentFormats="0" applyWidthHeightFormats="1" dataCaption="Values" updatedVersion="3" minRefreshableVersion="3" itemPrintTitles="1" createdVersion="4" indent="0" outline="1" outlineData="1" multipleFieldFilters="0">
  <location ref="BC9:BD29" firstHeaderRow="1" firstDataRow="1" firstDataCol="1"/>
  <pivotFields count="18">
    <pivotField showAll="0" defaultSubtotal="0"/>
    <pivotField showAll="0" sortType="ascending" defaultSubtotal="0"/>
    <pivotField showAll="0" defaultSubtotal="0"/>
    <pivotField showAll="0" defaultSubtotal="0"/>
    <pivotField showAll="0" defaultSubtotal="0"/>
    <pivotField showAll="0" defaultSubtotal="0"/>
    <pivotField axis="axisRow" dataField="1" showAll="0" defaultSubtotal="0">
      <items count="20">
        <item x="9"/>
        <item x="10"/>
        <item x="11"/>
        <item x="5"/>
        <item x="0"/>
        <item x="1"/>
        <item x="2"/>
        <item x="6"/>
        <item x="14"/>
        <item x="3"/>
        <item x="4"/>
        <item x="13"/>
        <item x="16"/>
        <item x="12"/>
        <item x="15"/>
        <item x="17"/>
        <item x="18"/>
        <item m="1" x="19"/>
        <item x="7"/>
        <item x="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s>
  <rowFields count="1">
    <field x="6"/>
  </rowFields>
  <rowItems count="20">
    <i>
      <x/>
    </i>
    <i>
      <x v="1"/>
    </i>
    <i>
      <x v="2"/>
    </i>
    <i>
      <x v="3"/>
    </i>
    <i>
      <x v="4"/>
    </i>
    <i>
      <x v="5"/>
    </i>
    <i>
      <x v="6"/>
    </i>
    <i>
      <x v="7"/>
    </i>
    <i>
      <x v="8"/>
    </i>
    <i>
      <x v="9"/>
    </i>
    <i>
      <x v="10"/>
    </i>
    <i>
      <x v="11"/>
    </i>
    <i>
      <x v="12"/>
    </i>
    <i>
      <x v="13"/>
    </i>
    <i>
      <x v="14"/>
    </i>
    <i>
      <x v="15"/>
    </i>
    <i>
      <x v="16"/>
    </i>
    <i>
      <x v="18"/>
    </i>
    <i>
      <x v="19"/>
    </i>
    <i t="grand">
      <x/>
    </i>
  </rowItems>
  <colItems count="1">
    <i/>
  </colItems>
  <dataFields count="1">
    <dataField name="Count of Category" fld="6" subtotal="count" baseField="0" baseItem="0"/>
  </dataFields>
  <formats count="9">
    <format dxfId="141">
      <pivotArea type="all" dataOnly="0" outline="0" fieldPosition="0"/>
    </format>
    <format dxfId="140">
      <pivotArea dataOnly="0" outline="0" axis="axisValues" fieldPosition="0"/>
    </format>
    <format dxfId="139">
      <pivotArea dataOnly="0" labelOnly="1" grandCol="1" outline="0" fieldPosition="0"/>
    </format>
    <format dxfId="138">
      <pivotArea dataOnly="0" labelOnly="1" fieldPosition="0">
        <references count="1">
          <reference field="6" count="1">
            <x v="5"/>
          </reference>
        </references>
      </pivotArea>
    </format>
    <format dxfId="137">
      <pivotArea dataOnly="0" labelOnly="1" fieldPosition="0">
        <references count="1">
          <reference field="6" count="1">
            <x v="2"/>
          </reference>
        </references>
      </pivotArea>
    </format>
    <format dxfId="136">
      <pivotArea dataOnly="0" labelOnly="1" fieldPosition="0">
        <references count="1">
          <reference field="6" count="0"/>
        </references>
      </pivotArea>
    </format>
    <format dxfId="135">
      <pivotArea dataOnly="0" labelOnly="1" grandCol="1" outline="0" fieldPosition="0"/>
    </format>
    <format dxfId="134">
      <pivotArea dataOnly="0" labelOnly="1" fieldPosition="0">
        <references count="1">
          <reference field="6" count="1">
            <x v="14"/>
          </reference>
        </references>
      </pivotArea>
    </format>
    <format dxfId="133">
      <pivotArea dataOnly="0" labelOnly="1" fieldPosition="0">
        <references count="1">
          <reference field="6" count="1">
            <x v="12"/>
          </reference>
        </references>
      </pivotArea>
    </format>
  </formats>
  <pivotTableStyleInfo name="PivotStyleDark7" showRowHeaders="1" showColHeaders="1" showRowStripes="0" showColStripes="0" showLastColumn="1"/>
</pivotTableDefinition>
</file>

<file path=xl/pivotTables/pivotTable2.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3" minRefreshableVersion="3" itemPrintTitles="1" createdVersion="4" indent="0" outline="1" outlineData="1" multipleFieldFilters="0">
  <location ref="U8:AD42" firstHeaderRow="1" firstDataRow="2" firstDataCol="1"/>
  <pivotFields count="18">
    <pivotField showAll="0" defaultSubtotal="0"/>
    <pivotField axis="axisRow" showAll="0" defaultSubtotal="0">
      <items count="35">
        <item x="0"/>
        <item x="2"/>
        <item x="4"/>
        <item x="5"/>
        <item x="6"/>
        <item x="7"/>
        <item x="8"/>
        <item x="9"/>
        <item x="10"/>
        <item x="11"/>
        <item x="12"/>
        <item x="13"/>
        <item x="14"/>
        <item x="15"/>
        <item x="16"/>
        <item x="18"/>
        <item x="20"/>
        <item x="21"/>
        <item x="22"/>
        <item x="24"/>
        <item x="25"/>
        <item x="26"/>
        <item m="1" x="33"/>
        <item x="27"/>
        <item m="1" x="34"/>
        <item x="28"/>
        <item m="1" x="32"/>
        <item x="1"/>
        <item x="3"/>
        <item x="17"/>
        <item x="19"/>
        <item x="23"/>
        <item x="29"/>
        <item x="30"/>
        <item x="31"/>
      </items>
    </pivotField>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pivotField dataField="1" showAll="0" defaultSubtotal="0"/>
    <pivotField dataField="1" showAll="0" defaultSubtotal="0"/>
    <pivotField dataField="1" showAll="0" defaultSubtota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3"/>
    </i>
    <i>
      <x v="25"/>
    </i>
    <i>
      <x v="27"/>
    </i>
    <i>
      <x v="28"/>
    </i>
    <i>
      <x v="29"/>
    </i>
    <i>
      <x v="30"/>
    </i>
    <i>
      <x v="31"/>
    </i>
    <i>
      <x v="32"/>
    </i>
    <i>
      <x v="33"/>
    </i>
    <i>
      <x v="34"/>
    </i>
    <i t="grand">
      <x/>
    </i>
  </rowItems>
  <colFields count="1">
    <field x="-2"/>
  </colFields>
  <colItems count="9">
    <i>
      <x/>
    </i>
    <i i="1">
      <x v="1"/>
    </i>
    <i i="2">
      <x v="2"/>
    </i>
    <i i="3">
      <x v="3"/>
    </i>
    <i i="4">
      <x v="4"/>
    </i>
    <i i="5">
      <x v="5"/>
    </i>
    <i i="6">
      <x v="6"/>
    </i>
    <i i="7">
      <x v="7"/>
    </i>
    <i i="8">
      <x v="8"/>
    </i>
  </colItems>
  <dataFields count="9">
    <dataField name="Count of Category" fld="6" subtotal="count" baseField="0" baseItem="0"/>
    <dataField name="Count of smuggler" fld="10" subtotal="count" baseField="1" baseItem="2"/>
    <dataField name="Count of Trooper" fld="11" subtotal="count" baseField="0" baseItem="0"/>
    <dataField name="Count of Knight" fld="12" subtotal="count" baseField="0" baseItem="0"/>
    <dataField name="Count of Consular" fld="13" subtotal="count" baseField="0" baseItem="0"/>
    <dataField name="Count of Warrior" fld="14" subtotal="count" baseField="0" baseItem="0"/>
    <dataField name="Count of Inquisitor" fld="15" subtotal="count" baseField="0" baseItem="0"/>
    <dataField name="Count of Bty Hunter" fld="16" subtotal="count" baseField="0" baseItem="0"/>
    <dataField name="Count of Agent" fld="17" subtotal="count" baseField="0" baseItem="0"/>
  </dataFields>
  <formats count="5">
    <format dxfId="146">
      <pivotArea type="all" dataOnly="0" outline="0" fieldPosition="0"/>
    </format>
    <format dxfId="145">
      <pivotArea dataOnly="0" outline="0" axis="axisValues" fieldPosition="0"/>
    </format>
    <format dxfId="144">
      <pivotArea dataOnly="0" labelOnly="1" outline="0" fieldPosition="0">
        <references count="1">
          <reference field="4294967294" count="1">
            <x v="0"/>
          </reference>
        </references>
      </pivotArea>
    </format>
    <format dxfId="143">
      <pivotArea dataOnly="0" labelOnly="1" outline="0" fieldPosition="0">
        <references count="1">
          <reference field="4294967294" count="1">
            <x v="1"/>
          </reference>
        </references>
      </pivotArea>
    </format>
    <format dxfId="142">
      <pivotArea dataOnly="0" labelOnly="1" outline="0" fieldPosition="0">
        <references count="1">
          <reference field="4294967294" count="7">
            <x v="2"/>
            <x v="3"/>
            <x v="4"/>
            <x v="5"/>
            <x v="6"/>
            <x v="7"/>
            <x v="8"/>
          </reference>
        </references>
      </pivotArea>
    </format>
  </formats>
  <pivotTableStyleInfo name="PivotStyleDark7" showRowHeaders="1" showColHeaders="1" showRowStripes="0" showColStripes="0" showLastColumn="1"/>
</pivotTableDefinition>
</file>

<file path=xl/pivotTables/pivotTable3.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3" minRefreshableVersion="3" itemPrintTitles="1" createdVersion="4" indent="0" outline="1" outlineData="1" multipleFieldFilters="0">
  <location ref="B9:C29" firstHeaderRow="1" firstDataRow="1" firstDataCol="1"/>
  <pivotFields count="18">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20">
        <item x="9"/>
        <item x="10"/>
        <item x="11"/>
        <item x="5"/>
        <item x="0"/>
        <item x="1"/>
        <item x="2"/>
        <item x="6"/>
        <item x="14"/>
        <item x="3"/>
        <item x="4"/>
        <item x="13"/>
        <item x="16"/>
        <item x="12"/>
        <item x="15"/>
        <item x="17"/>
        <item x="18"/>
        <item m="1" x="19"/>
        <item x="7"/>
        <item x="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s>
  <rowFields count="1">
    <field x="6"/>
  </rowFields>
  <rowItems count="20">
    <i>
      <x/>
    </i>
    <i>
      <x v="1"/>
    </i>
    <i>
      <x v="2"/>
    </i>
    <i>
      <x v="3"/>
    </i>
    <i>
      <x v="4"/>
    </i>
    <i>
      <x v="5"/>
    </i>
    <i>
      <x v="6"/>
    </i>
    <i>
      <x v="7"/>
    </i>
    <i>
      <x v="8"/>
    </i>
    <i>
      <x v="9"/>
    </i>
    <i>
      <x v="10"/>
    </i>
    <i>
      <x v="11"/>
    </i>
    <i>
      <x v="12"/>
    </i>
    <i>
      <x v="13"/>
    </i>
    <i>
      <x v="14"/>
    </i>
    <i>
      <x v="15"/>
    </i>
    <i>
      <x v="16"/>
    </i>
    <i>
      <x v="18"/>
    </i>
    <i>
      <x v="19"/>
    </i>
    <i t="grand">
      <x/>
    </i>
  </rowItems>
  <colItems count="1">
    <i/>
  </colItems>
  <dataFields count="1">
    <dataField name="My List Table" fld="6" subtotal="count" baseField="0" baseItem="0"/>
  </dataFields>
  <formats count="2">
    <format dxfId="148">
      <pivotArea type="all" dataOnly="0" outline="0" fieldPosition="0"/>
    </format>
    <format dxfId="147">
      <pivotArea dataOnly="0" outline="0" axis="axisValues" fieldPosition="0"/>
    </format>
  </formats>
  <pivotTableStyleInfo name="PivotStyleDark7" showRowHeaders="1" showColHeaders="1" showRowStripes="0" showColStripes="0" showLastColumn="1"/>
</pivotTableDefinition>
</file>

<file path=xl/pivotTables/pivotTable4.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3" minRefreshableVersion="3" itemPrintTitles="1" createdVersion="4" indent="0" outline="1" outlineData="1" multipleFieldFilters="0">
  <location ref="H8:N29" firstHeaderRow="1" firstDataRow="2" firstDataCol="1"/>
  <pivotFields count="18">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20">
        <item x="9"/>
        <item x="10"/>
        <item x="11"/>
        <item x="5"/>
        <item x="0"/>
        <item x="1"/>
        <item x="2"/>
        <item x="6"/>
        <item x="14"/>
        <item x="3"/>
        <item x="4"/>
        <item x="13"/>
        <item x="16"/>
        <item x="12"/>
        <item x="15"/>
        <item x="17"/>
        <item x="18"/>
        <item m="1" x="19"/>
        <item x="7"/>
        <item x="8"/>
      </items>
    </pivotField>
    <pivotField showAll="0" defaultSubtotal="0"/>
    <pivotField showAll="0" defaultSubtotal="0"/>
    <pivotField showAll="0" defaultSubtotal="0"/>
    <pivotField axis="axisCol" multipleItemSelectionAllowed="1" showAll="0" defaultSubtotal="0">
      <items count="6">
        <item x="3"/>
        <item x="0"/>
        <item x="1"/>
        <item m="1" x="5"/>
        <item x="4"/>
        <item x="2"/>
      </items>
    </pivotField>
    <pivotField showAll="0" defaultSubtotal="0"/>
    <pivotField showAll="0" defaultSubtotal="0"/>
    <pivotField showAll="0" defaultSubtotal="0"/>
    <pivotField showAll="0"/>
    <pivotField showAll="0" defaultSubtotal="0"/>
    <pivotField showAll="0" defaultSubtotal="0"/>
    <pivotField showAll="0" defaultSubtotal="0"/>
  </pivotFields>
  <rowFields count="1">
    <field x="6"/>
  </rowFields>
  <rowItems count="20">
    <i>
      <x/>
    </i>
    <i>
      <x v="1"/>
    </i>
    <i>
      <x v="2"/>
    </i>
    <i>
      <x v="3"/>
    </i>
    <i>
      <x v="4"/>
    </i>
    <i>
      <x v="5"/>
    </i>
    <i>
      <x v="6"/>
    </i>
    <i>
      <x v="7"/>
    </i>
    <i>
      <x v="8"/>
    </i>
    <i>
      <x v="9"/>
    </i>
    <i>
      <x v="10"/>
    </i>
    <i>
      <x v="11"/>
    </i>
    <i>
      <x v="12"/>
    </i>
    <i>
      <x v="13"/>
    </i>
    <i>
      <x v="14"/>
    </i>
    <i>
      <x v="15"/>
    </i>
    <i>
      <x v="16"/>
    </i>
    <i>
      <x v="18"/>
    </i>
    <i>
      <x v="19"/>
    </i>
    <i t="grand">
      <x/>
    </i>
  </rowItems>
  <colFields count="1">
    <field x="10"/>
  </colFields>
  <colItems count="6">
    <i>
      <x/>
    </i>
    <i>
      <x v="1"/>
    </i>
    <i>
      <x v="2"/>
    </i>
    <i>
      <x v="4"/>
    </i>
    <i>
      <x v="5"/>
    </i>
    <i t="grand">
      <x/>
    </i>
  </colItems>
  <dataFields count="1">
    <dataField name="Count of Category" fld="6" subtotal="count" baseField="0" baseItem="0"/>
  </dataFields>
  <formats count="4">
    <format dxfId="152">
      <pivotArea type="all" dataOnly="0" outline="0" fieldPosition="0"/>
    </format>
    <format dxfId="151">
      <pivotArea dataOnly="0" outline="0" axis="axisValues" fieldPosition="0"/>
    </format>
    <format dxfId="150">
      <pivotArea dataOnly="0" labelOnly="1" outline="0" fieldPosition="0">
        <references count="1">
          <reference field="4294967294" count="1">
            <x v="0"/>
          </reference>
        </references>
      </pivotArea>
    </format>
    <format dxfId="149">
      <pivotArea dataOnly="0" labelOnly="1" grandCol="1" outline="0" fieldPosition="0"/>
    </format>
  </formats>
  <pivotTableStyleInfo name="PivotStyleDark7" showRowHeaders="1" showColHeaders="1" showRowStripes="0" showColStripes="0" showLastColumn="1"/>
</pivotTableDefinition>
</file>

<file path=xl/pivotTables/pivotTable5.xml><?xml version="1.0" encoding="utf-8"?>
<pivotTableDefinition xmlns="http://schemas.openxmlformats.org/spreadsheetml/2006/main" name="PivotTable4" cacheId="5" applyNumberFormats="0" applyBorderFormats="0" applyFontFormats="0" applyPatternFormats="0" applyAlignmentFormats="0" applyWidthHeightFormats="1" dataCaption="Values" updatedVersion="3" minRefreshableVersion="3" itemPrintTitles="1" createdVersion="4" indent="0" outline="1" outlineData="1" multipleFieldFilters="0">
  <location ref="AF8:AZ42" firstHeaderRow="1" firstDataRow="2" firstDataCol="1"/>
  <pivotFields count="18">
    <pivotField showAll="0" defaultSubtotal="0"/>
    <pivotField axis="axisRow" showAll="0" sortType="ascending" defaultSubtotal="0">
      <items count="35">
        <item x="0"/>
        <item x="2"/>
        <item x="3"/>
        <item x="4"/>
        <item x="5"/>
        <item x="6"/>
        <item x="7"/>
        <item x="8"/>
        <item x="1"/>
        <item x="9"/>
        <item x="10"/>
        <item x="11"/>
        <item x="12"/>
        <item x="13"/>
        <item x="14"/>
        <item x="15"/>
        <item x="16"/>
        <item x="17"/>
        <item x="18"/>
        <item x="19"/>
        <item x="20"/>
        <item x="21"/>
        <item x="22"/>
        <item x="23"/>
        <item x="24"/>
        <item x="25"/>
        <item x="26"/>
        <item m="1" x="33"/>
        <item x="27"/>
        <item m="1" x="34"/>
        <item x="28"/>
        <item x="29"/>
        <item x="30"/>
        <item x="31"/>
        <item m="1" x="32"/>
      </items>
    </pivotField>
    <pivotField showAll="0" defaultSubtotal="0"/>
    <pivotField showAll="0" defaultSubtotal="0"/>
    <pivotField showAll="0" defaultSubtotal="0"/>
    <pivotField showAll="0" defaultSubtotal="0"/>
    <pivotField axis="axisCol" dataField="1" showAll="0" defaultSubtotal="0">
      <items count="20">
        <item x="9"/>
        <item x="10"/>
        <item x="11"/>
        <item x="5"/>
        <item x="0"/>
        <item x="1"/>
        <item x="2"/>
        <item x="6"/>
        <item x="14"/>
        <item x="3"/>
        <item x="4"/>
        <item x="13"/>
        <item x="16"/>
        <item x="12"/>
        <item x="15"/>
        <item x="17"/>
        <item x="18"/>
        <item m="1" x="19"/>
        <item x="7"/>
        <item x="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8"/>
    </i>
    <i>
      <x v="30"/>
    </i>
    <i>
      <x v="31"/>
    </i>
    <i>
      <x v="32"/>
    </i>
    <i>
      <x v="33"/>
    </i>
    <i t="grand">
      <x/>
    </i>
  </rowItems>
  <colFields count="1">
    <field x="6"/>
  </colFields>
  <colItems count="20">
    <i>
      <x/>
    </i>
    <i>
      <x v="1"/>
    </i>
    <i>
      <x v="2"/>
    </i>
    <i>
      <x v="3"/>
    </i>
    <i>
      <x v="4"/>
    </i>
    <i>
      <x v="5"/>
    </i>
    <i>
      <x v="6"/>
    </i>
    <i>
      <x v="7"/>
    </i>
    <i>
      <x v="8"/>
    </i>
    <i>
      <x v="9"/>
    </i>
    <i>
      <x v="10"/>
    </i>
    <i>
      <x v="11"/>
    </i>
    <i>
      <x v="12"/>
    </i>
    <i>
      <x v="13"/>
    </i>
    <i>
      <x v="14"/>
    </i>
    <i>
      <x v="15"/>
    </i>
    <i>
      <x v="16"/>
    </i>
    <i>
      <x v="18"/>
    </i>
    <i>
      <x v="19"/>
    </i>
    <i t="grand">
      <x/>
    </i>
  </colItems>
  <dataFields count="1">
    <dataField name="Count of Category" fld="6" subtotal="count" baseField="0" baseItem="0"/>
  </dataFields>
  <formats count="9">
    <format dxfId="161">
      <pivotArea type="all" dataOnly="0" outline="0" fieldPosition="0"/>
    </format>
    <format dxfId="160">
      <pivotArea dataOnly="0" outline="0" axis="axisValues" fieldPosition="0"/>
    </format>
    <format dxfId="159">
      <pivotArea dataOnly="0" labelOnly="1" grandCol="1" outline="0" fieldPosition="0"/>
    </format>
    <format dxfId="158">
      <pivotArea dataOnly="0" labelOnly="1" fieldPosition="0">
        <references count="1">
          <reference field="6" count="1">
            <x v="5"/>
          </reference>
        </references>
      </pivotArea>
    </format>
    <format dxfId="157">
      <pivotArea dataOnly="0" labelOnly="1" fieldPosition="0">
        <references count="1">
          <reference field="6" count="1">
            <x v="2"/>
          </reference>
        </references>
      </pivotArea>
    </format>
    <format dxfId="156">
      <pivotArea dataOnly="0" labelOnly="1" fieldPosition="0">
        <references count="1">
          <reference field="6" count="0"/>
        </references>
      </pivotArea>
    </format>
    <format dxfId="155">
      <pivotArea dataOnly="0" labelOnly="1" grandCol="1" outline="0" fieldPosition="0"/>
    </format>
    <format dxfId="154">
      <pivotArea dataOnly="0" labelOnly="1" fieldPosition="0">
        <references count="1">
          <reference field="6" count="1">
            <x v="14"/>
          </reference>
        </references>
      </pivotArea>
    </format>
    <format dxfId="153">
      <pivotArea dataOnly="0" labelOnly="1" fieldPosition="0">
        <references count="1">
          <reference field="6" count="1">
            <x v="12"/>
          </reference>
        </references>
      </pivotArea>
    </format>
  </formats>
  <pivotTableStyleInfo name="PivotStyleDark7"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2.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theme="3"/>
    <pageSetUpPr fitToPage="1"/>
  </sheetPr>
  <dimension ref="A1:AE1888"/>
  <sheetViews>
    <sheetView showGridLines="0" tabSelected="1" topLeftCell="F1" zoomScale="80" zoomScaleNormal="80" zoomScaleSheetLayoutView="85" workbookViewId="0">
      <pane ySplit="12" topLeftCell="A13" activePane="bottomLeft" state="frozen"/>
      <selection pane="bottomLeft" activeCell="J17" sqref="J17"/>
    </sheetView>
  </sheetViews>
  <sheetFormatPr defaultRowHeight="14.4"/>
  <cols>
    <col min="1" max="1" width="1.6640625" customWidth="1"/>
    <col min="2" max="2" width="6" style="2" customWidth="1"/>
    <col min="3" max="3" width="7.33203125" style="2" customWidth="1"/>
    <col min="4" max="4" width="10.88671875" style="2" customWidth="1"/>
    <col min="5" max="5" width="22.109375" style="2" customWidth="1"/>
    <col min="6" max="6" width="16.6640625" style="2" customWidth="1"/>
    <col min="7" max="7" width="4.109375" style="2" customWidth="1"/>
    <col min="8" max="8" width="11.6640625" style="2" customWidth="1"/>
    <col min="9" max="9" width="12.33203125" style="2" customWidth="1"/>
    <col min="10" max="10" width="33.33203125" customWidth="1"/>
    <col min="11" max="11" width="11" style="26" customWidth="1"/>
    <col min="12" max="12" width="30.5546875" style="24" customWidth="1"/>
    <col min="13" max="13" width="5.109375" style="2" customWidth="1"/>
    <col min="14" max="14" width="5.5546875" customWidth="1"/>
    <col min="15" max="15" width="5.109375" customWidth="1"/>
    <col min="16" max="16" width="5" bestFit="1" customWidth="1"/>
    <col min="17" max="18" width="4.88671875" customWidth="1"/>
    <col min="19" max="20" width="5" bestFit="1" customWidth="1"/>
    <col min="21" max="21" width="6.109375" customWidth="1"/>
    <col min="22" max="22" width="15.6640625" customWidth="1"/>
    <col min="23" max="23" width="11.44140625" style="2" customWidth="1"/>
    <col min="24" max="24" width="2.33203125" style="2" customWidth="1"/>
    <col min="25" max="25" width="16.109375" customWidth="1"/>
  </cols>
  <sheetData>
    <row r="1" spans="2:23">
      <c r="M1" s="321" t="s">
        <v>324</v>
      </c>
      <c r="N1" s="321" t="s">
        <v>363</v>
      </c>
      <c r="O1" s="321" t="s">
        <v>1180</v>
      </c>
      <c r="P1" s="321" t="s">
        <v>326</v>
      </c>
      <c r="Q1" s="324" t="s">
        <v>362</v>
      </c>
      <c r="R1" s="324" t="s">
        <v>361</v>
      </c>
      <c r="S1" s="324" t="s">
        <v>1255</v>
      </c>
      <c r="T1" s="324" t="s">
        <v>1256</v>
      </c>
      <c r="U1" s="327" t="s">
        <v>3974</v>
      </c>
    </row>
    <row r="2" spans="2:23" ht="19.5" customHeight="1">
      <c r="J2" s="26"/>
      <c r="K2" s="95" t="s">
        <v>3114</v>
      </c>
      <c r="M2" s="322"/>
      <c r="N2" s="322"/>
      <c r="O2" s="322"/>
      <c r="P2" s="322"/>
      <c r="Q2" s="325"/>
      <c r="R2" s="325"/>
      <c r="S2" s="325"/>
      <c r="T2" s="325"/>
      <c r="U2" s="328"/>
      <c r="V2" s="26"/>
    </row>
    <row r="3" spans="2:23" ht="23.25" customHeight="1">
      <c r="D3" s="10" t="s">
        <v>2858</v>
      </c>
      <c r="K3" s="95" t="s">
        <v>5432</v>
      </c>
      <c r="M3" s="323"/>
      <c r="N3" s="323"/>
      <c r="O3" s="323"/>
      <c r="P3" s="323"/>
      <c r="Q3" s="326"/>
      <c r="R3" s="326"/>
      <c r="S3" s="326"/>
      <c r="T3" s="326"/>
      <c r="U3" s="329"/>
      <c r="V3" s="10"/>
    </row>
    <row r="4" spans="2:23" ht="15" customHeight="1">
      <c r="E4" s="10" t="s">
        <v>3034</v>
      </c>
      <c r="K4" s="95" t="s">
        <v>6387</v>
      </c>
      <c r="L4" s="37" t="s">
        <v>6229</v>
      </c>
      <c r="M4" s="25">
        <f t="shared" ref="M4:U4" si="0">COUNTBLANK(M13:M1809)</f>
        <v>1115</v>
      </c>
      <c r="N4" s="25">
        <f t="shared" si="0"/>
        <v>1114</v>
      </c>
      <c r="O4" s="25">
        <f t="shared" si="0"/>
        <v>1127</v>
      </c>
      <c r="P4" s="25">
        <f t="shared" si="0"/>
        <v>1119</v>
      </c>
      <c r="Q4" s="25">
        <f t="shared" si="0"/>
        <v>1131</v>
      </c>
      <c r="R4" s="25">
        <f t="shared" si="0"/>
        <v>1127</v>
      </c>
      <c r="S4" s="25">
        <f t="shared" si="0"/>
        <v>1144</v>
      </c>
      <c r="T4" s="25">
        <f t="shared" si="0"/>
        <v>1129</v>
      </c>
      <c r="U4" s="25">
        <f t="shared" si="0"/>
        <v>133</v>
      </c>
      <c r="V4" s="91" t="s">
        <v>3728</v>
      </c>
      <c r="W4" s="177">
        <f ca="1">NOW()</f>
        <v>42507.71163391204</v>
      </c>
    </row>
    <row r="5" spans="2:23" ht="15" customHeight="1">
      <c r="D5" s="10" t="s">
        <v>2299</v>
      </c>
      <c r="K5" s="95"/>
      <c r="L5" s="24" t="s">
        <v>1449</v>
      </c>
      <c r="M5" s="25">
        <f t="shared" ref="M5:U5" si="1">COUNTIF(M13:M1809,"x")</f>
        <v>0</v>
      </c>
      <c r="N5" s="25">
        <f t="shared" si="1"/>
        <v>0</v>
      </c>
      <c r="O5" s="25">
        <f t="shared" si="1"/>
        <v>0</v>
      </c>
      <c r="P5" s="25">
        <f t="shared" si="1"/>
        <v>0</v>
      </c>
      <c r="Q5" s="25">
        <f t="shared" si="1"/>
        <v>0</v>
      </c>
      <c r="R5" s="25">
        <f t="shared" si="1"/>
        <v>0</v>
      </c>
      <c r="S5" s="25">
        <f t="shared" si="1"/>
        <v>0</v>
      </c>
      <c r="T5" s="25">
        <f t="shared" si="1"/>
        <v>0</v>
      </c>
      <c r="U5" s="25">
        <f t="shared" si="1"/>
        <v>0</v>
      </c>
      <c r="V5" s="91" t="s">
        <v>2903</v>
      </c>
      <c r="W5" s="14">
        <v>42507</v>
      </c>
    </row>
    <row r="6" spans="2:23" ht="15" customHeight="1">
      <c r="D6" s="10" t="s">
        <v>2370</v>
      </c>
      <c r="L6" s="43" t="s">
        <v>2365</v>
      </c>
      <c r="M6" s="25">
        <f>+M10-M9-M8</f>
        <v>1143</v>
      </c>
      <c r="N6" s="25">
        <f t="shared" ref="N6:T6" si="2">+N10-N9-N8</f>
        <v>1140</v>
      </c>
      <c r="O6" s="25">
        <f t="shared" si="2"/>
        <v>1153</v>
      </c>
      <c r="P6" s="25">
        <f t="shared" si="2"/>
        <v>1145</v>
      </c>
      <c r="Q6" s="25">
        <f t="shared" si="2"/>
        <v>1158</v>
      </c>
      <c r="R6" s="25">
        <f>+R10-R9-R8</f>
        <v>1153</v>
      </c>
      <c r="S6" s="25">
        <f t="shared" si="2"/>
        <v>1170</v>
      </c>
      <c r="T6" s="25">
        <f t="shared" si="2"/>
        <v>1155</v>
      </c>
      <c r="U6" s="25">
        <f t="shared" ref="U6" si="3">+U10-U9-U8</f>
        <v>133</v>
      </c>
    </row>
    <row r="7" spans="2:23" ht="15" customHeight="1">
      <c r="D7" s="10" t="s">
        <v>4014</v>
      </c>
      <c r="L7" s="95" t="s">
        <v>2679</v>
      </c>
      <c r="M7" s="96">
        <f>+M5/M6</f>
        <v>0</v>
      </c>
      <c r="N7" s="96">
        <f t="shared" ref="N7:T7" si="4">+N5/N6</f>
        <v>0</v>
      </c>
      <c r="O7" s="96">
        <f t="shared" si="4"/>
        <v>0</v>
      </c>
      <c r="P7" s="96">
        <f t="shared" si="4"/>
        <v>0</v>
      </c>
      <c r="Q7" s="96">
        <f t="shared" si="4"/>
        <v>0</v>
      </c>
      <c r="R7" s="96">
        <f t="shared" si="4"/>
        <v>0</v>
      </c>
      <c r="S7" s="96">
        <f t="shared" si="4"/>
        <v>0</v>
      </c>
      <c r="T7" s="96">
        <f t="shared" si="4"/>
        <v>0</v>
      </c>
      <c r="U7" s="96">
        <f t="shared" ref="U7" si="5">+U5/U6</f>
        <v>0</v>
      </c>
      <c r="V7" s="10"/>
    </row>
    <row r="8" spans="2:23" ht="15" customHeight="1">
      <c r="C8" s="275"/>
      <c r="D8" s="26" t="s">
        <v>5393</v>
      </c>
      <c r="L8" s="37" t="s">
        <v>1963</v>
      </c>
      <c r="M8" s="25">
        <f t="shared" ref="M8:U8" si="6">COUNTIF(M13:M1809,"bug")</f>
        <v>18</v>
      </c>
      <c r="N8" s="25">
        <f t="shared" si="6"/>
        <v>18</v>
      </c>
      <c r="O8" s="25">
        <f t="shared" si="6"/>
        <v>19</v>
      </c>
      <c r="P8" s="25">
        <f t="shared" si="6"/>
        <v>20</v>
      </c>
      <c r="Q8" s="25">
        <f t="shared" si="6"/>
        <v>21</v>
      </c>
      <c r="R8" s="25">
        <f t="shared" si="6"/>
        <v>29</v>
      </c>
      <c r="S8" s="25">
        <f t="shared" si="6"/>
        <v>21</v>
      </c>
      <c r="T8" s="25">
        <f t="shared" si="6"/>
        <v>20</v>
      </c>
      <c r="U8" s="25">
        <f t="shared" si="6"/>
        <v>0</v>
      </c>
      <c r="V8" s="24" t="s">
        <v>2819</v>
      </c>
      <c r="W8" s="83">
        <f>COUNTIF(W13:W1809,V8)</f>
        <v>74</v>
      </c>
    </row>
    <row r="9" spans="2:23" ht="15" customHeight="1">
      <c r="H9" s="26"/>
      <c r="L9" s="37" t="s">
        <v>2859</v>
      </c>
      <c r="M9" s="25">
        <f t="shared" ref="M9:U9" si="7">COUNTIF(M13:M1809,"na")</f>
        <v>636</v>
      </c>
      <c r="N9" s="25">
        <f t="shared" si="7"/>
        <v>639</v>
      </c>
      <c r="O9" s="25">
        <f t="shared" si="7"/>
        <v>625</v>
      </c>
      <c r="P9" s="25">
        <f t="shared" si="7"/>
        <v>632</v>
      </c>
      <c r="Q9" s="25">
        <f t="shared" si="7"/>
        <v>618</v>
      </c>
      <c r="R9" s="25">
        <f t="shared" si="7"/>
        <v>615</v>
      </c>
      <c r="S9" s="25">
        <f t="shared" si="7"/>
        <v>606</v>
      </c>
      <c r="T9" s="25">
        <f t="shared" si="7"/>
        <v>622</v>
      </c>
      <c r="U9" s="25">
        <f t="shared" si="7"/>
        <v>1664</v>
      </c>
      <c r="V9" s="24" t="s">
        <v>2820</v>
      </c>
      <c r="W9" s="83">
        <f>COUNTIF(W13:W1809,V9)</f>
        <v>26</v>
      </c>
    </row>
    <row r="10" spans="2:23" ht="15" customHeight="1">
      <c r="B10" s="124">
        <f>MAX(B13:B1809)</f>
        <v>1797</v>
      </c>
      <c r="D10" s="144" t="s">
        <v>5329</v>
      </c>
      <c r="F10" s="144" t="s">
        <v>3862</v>
      </c>
      <c r="H10" s="10"/>
      <c r="I10" s="144" t="s">
        <v>5330</v>
      </c>
      <c r="J10" s="10" t="s">
        <v>5331</v>
      </c>
      <c r="L10" s="24" t="s">
        <v>1450</v>
      </c>
      <c r="M10" s="124">
        <f>MAX(B13:B1809)</f>
        <v>1797</v>
      </c>
      <c r="N10" s="124">
        <f>MAX(B13:B1809)</f>
        <v>1797</v>
      </c>
      <c r="O10" s="124">
        <f>MAX(B13:B1809)</f>
        <v>1797</v>
      </c>
      <c r="P10" s="124">
        <f>MAX(B13:B1809)</f>
        <v>1797</v>
      </c>
      <c r="Q10" s="124">
        <f>MAX(B13:B1809)</f>
        <v>1797</v>
      </c>
      <c r="R10" s="124">
        <f>MAX(B13:B1809)</f>
        <v>1797</v>
      </c>
      <c r="S10" s="124">
        <f>MAX(B13:B1809)</f>
        <v>1797</v>
      </c>
      <c r="T10" s="124">
        <f>MAX(B13:B1809)</f>
        <v>1797</v>
      </c>
      <c r="U10" s="124">
        <f>MAX(B13:B1809)</f>
        <v>1797</v>
      </c>
      <c r="V10" s="188" t="s">
        <v>3857</v>
      </c>
      <c r="W10" s="25">
        <f>+W9+W8</f>
        <v>100</v>
      </c>
    </row>
    <row r="11" spans="2:23" ht="7.5" customHeight="1">
      <c r="M11" s="9"/>
      <c r="N11" s="9"/>
      <c r="O11" s="9"/>
      <c r="P11" s="9"/>
      <c r="Q11" s="9"/>
      <c r="R11" s="9"/>
      <c r="S11" s="9"/>
      <c r="T11" s="9"/>
      <c r="U11" s="9"/>
    </row>
    <row r="12" spans="2:23" ht="30.6" customHeight="1">
      <c r="B12" s="302" t="s">
        <v>22</v>
      </c>
      <c r="C12" s="302" t="s">
        <v>322</v>
      </c>
      <c r="D12" s="302" t="s">
        <v>1</v>
      </c>
      <c r="E12" s="302" t="s">
        <v>0</v>
      </c>
      <c r="F12" s="303" t="s">
        <v>1918</v>
      </c>
      <c r="G12" s="303" t="s">
        <v>2580</v>
      </c>
      <c r="H12" s="302" t="s">
        <v>5</v>
      </c>
      <c r="I12" s="302" t="s">
        <v>350</v>
      </c>
      <c r="J12" s="302" t="s">
        <v>8</v>
      </c>
      <c r="K12" s="303" t="s">
        <v>2650</v>
      </c>
      <c r="L12" s="302" t="s">
        <v>4</v>
      </c>
      <c r="M12" s="16" t="s">
        <v>1263</v>
      </c>
      <c r="N12" s="16" t="s">
        <v>363</v>
      </c>
      <c r="O12" s="16" t="s">
        <v>1180</v>
      </c>
      <c r="P12" s="16" t="s">
        <v>326</v>
      </c>
      <c r="Q12" s="17" t="s">
        <v>362</v>
      </c>
      <c r="R12" s="17" t="s">
        <v>361</v>
      </c>
      <c r="S12" s="17" t="s">
        <v>1255</v>
      </c>
      <c r="T12" s="17" t="s">
        <v>1257</v>
      </c>
      <c r="U12" s="302" t="s">
        <v>3973</v>
      </c>
      <c r="V12" s="302" t="s">
        <v>1264</v>
      </c>
      <c r="W12" s="303" t="s">
        <v>2943</v>
      </c>
    </row>
    <row r="13" spans="2:23">
      <c r="B13" s="3">
        <v>1</v>
      </c>
      <c r="C13" s="4" t="s">
        <v>24</v>
      </c>
      <c r="D13" s="3" t="s">
        <v>2377</v>
      </c>
      <c r="E13" s="15"/>
      <c r="F13" s="3"/>
      <c r="G13" s="3"/>
      <c r="H13" s="11"/>
      <c r="I13" s="97" t="s">
        <v>329</v>
      </c>
      <c r="J13" s="57" t="s">
        <v>2217</v>
      </c>
      <c r="K13" s="101" t="s">
        <v>363</v>
      </c>
      <c r="L13" s="91"/>
      <c r="M13" s="18" t="s">
        <v>1076</v>
      </c>
      <c r="N13" s="18"/>
      <c r="O13" s="18" t="s">
        <v>1076</v>
      </c>
      <c r="P13" s="18" t="s">
        <v>1076</v>
      </c>
      <c r="Q13" s="18" t="s">
        <v>1076</v>
      </c>
      <c r="R13" s="18" t="s">
        <v>1076</v>
      </c>
      <c r="S13" s="18" t="s">
        <v>1076</v>
      </c>
      <c r="T13" s="18" t="s">
        <v>1076</v>
      </c>
      <c r="U13" s="18" t="s">
        <v>1076</v>
      </c>
      <c r="V13" s="6"/>
      <c r="W13" s="3"/>
    </row>
    <row r="14" spans="2:23">
      <c r="B14" s="3">
        <f t="shared" ref="B14:B111" si="8">+B13+1</f>
        <v>2</v>
      </c>
      <c r="C14" s="3" t="s">
        <v>128</v>
      </c>
      <c r="D14" s="3" t="s">
        <v>2377</v>
      </c>
      <c r="E14" s="15"/>
      <c r="F14" s="3"/>
      <c r="G14" s="3"/>
      <c r="H14" s="11"/>
      <c r="I14" s="97" t="s">
        <v>329</v>
      </c>
      <c r="J14" s="15" t="s">
        <v>1832</v>
      </c>
      <c r="K14" s="15"/>
      <c r="L14" s="110" t="s">
        <v>1966</v>
      </c>
      <c r="M14" s="18"/>
      <c r="N14" s="18"/>
      <c r="O14" s="18"/>
      <c r="P14" s="18"/>
      <c r="Q14" s="18"/>
      <c r="R14" s="18"/>
      <c r="S14" s="18"/>
      <c r="T14" s="18"/>
      <c r="U14" s="18" t="s">
        <v>1076</v>
      </c>
      <c r="V14" s="1"/>
      <c r="W14" s="3"/>
    </row>
    <row r="15" spans="2:23">
      <c r="B15" s="3">
        <f t="shared" si="8"/>
        <v>3</v>
      </c>
      <c r="C15" s="13" t="s">
        <v>128</v>
      </c>
      <c r="D15" s="3" t="s">
        <v>2377</v>
      </c>
      <c r="E15" s="3" t="s">
        <v>2319</v>
      </c>
      <c r="F15" s="3" t="s">
        <v>2319</v>
      </c>
      <c r="G15" s="13"/>
      <c r="H15" s="3" t="s">
        <v>2319</v>
      </c>
      <c r="I15" s="97" t="s">
        <v>482</v>
      </c>
      <c r="J15" s="36" t="s">
        <v>1769</v>
      </c>
      <c r="K15" s="36"/>
      <c r="L15" s="110" t="s">
        <v>2013</v>
      </c>
      <c r="M15" s="18" t="s">
        <v>1076</v>
      </c>
      <c r="N15" s="18" t="s">
        <v>1076</v>
      </c>
      <c r="O15" s="18" t="s">
        <v>1076</v>
      </c>
      <c r="P15" s="18" t="s">
        <v>1076</v>
      </c>
      <c r="Q15" s="18" t="s">
        <v>1076</v>
      </c>
      <c r="R15" s="18" t="s">
        <v>1076</v>
      </c>
      <c r="S15" s="18" t="s">
        <v>1076</v>
      </c>
      <c r="T15" s="18" t="s">
        <v>1076</v>
      </c>
      <c r="U15" s="18" t="s">
        <v>1076</v>
      </c>
      <c r="V15" s="1"/>
      <c r="W15" s="3"/>
    </row>
    <row r="16" spans="2:23">
      <c r="B16" s="3">
        <f t="shared" si="8"/>
        <v>4</v>
      </c>
      <c r="C16" s="13" t="s">
        <v>128</v>
      </c>
      <c r="D16" s="3" t="s">
        <v>2377</v>
      </c>
      <c r="E16" s="3" t="s">
        <v>2319</v>
      </c>
      <c r="F16" s="3" t="s">
        <v>2319</v>
      </c>
      <c r="G16" s="13"/>
      <c r="H16" s="3" t="s">
        <v>2319</v>
      </c>
      <c r="I16" s="97" t="s">
        <v>482</v>
      </c>
      <c r="J16" s="36" t="s">
        <v>1905</v>
      </c>
      <c r="K16" s="36"/>
      <c r="L16" s="110" t="s">
        <v>2013</v>
      </c>
      <c r="M16" s="18" t="s">
        <v>1076</v>
      </c>
      <c r="N16" s="18" t="s">
        <v>1076</v>
      </c>
      <c r="O16" s="18" t="s">
        <v>1076</v>
      </c>
      <c r="P16" s="18" t="s">
        <v>1076</v>
      </c>
      <c r="Q16" s="18" t="s">
        <v>1076</v>
      </c>
      <c r="R16" s="18" t="s">
        <v>1076</v>
      </c>
      <c r="S16" s="18" t="s">
        <v>1076</v>
      </c>
      <c r="T16" s="18" t="s">
        <v>1076</v>
      </c>
      <c r="U16" s="18" t="s">
        <v>1076</v>
      </c>
      <c r="V16" s="1"/>
      <c r="W16" s="3"/>
    </row>
    <row r="17" spans="2:23">
      <c r="B17" s="3">
        <f t="shared" si="8"/>
        <v>5</v>
      </c>
      <c r="C17" s="5" t="s">
        <v>593</v>
      </c>
      <c r="D17" s="3" t="s">
        <v>2377</v>
      </c>
      <c r="E17" s="15"/>
      <c r="F17" s="3"/>
      <c r="G17" s="3"/>
      <c r="H17" s="11"/>
      <c r="I17" s="97" t="s">
        <v>323</v>
      </c>
      <c r="J17" s="57" t="s">
        <v>2237</v>
      </c>
      <c r="K17" s="98" t="s">
        <v>362</v>
      </c>
      <c r="L17" s="91" t="s">
        <v>2334</v>
      </c>
      <c r="M17" s="18" t="s">
        <v>1076</v>
      </c>
      <c r="N17" s="18" t="s">
        <v>1076</v>
      </c>
      <c r="O17" s="18" t="s">
        <v>1076</v>
      </c>
      <c r="P17" s="18" t="s">
        <v>1076</v>
      </c>
      <c r="Q17" s="18"/>
      <c r="R17" s="18" t="s">
        <v>1076</v>
      </c>
      <c r="S17" s="18" t="s">
        <v>1076</v>
      </c>
      <c r="T17" s="18" t="s">
        <v>1076</v>
      </c>
      <c r="U17" s="18" t="s">
        <v>1076</v>
      </c>
      <c r="V17" s="1"/>
      <c r="W17" s="3"/>
    </row>
    <row r="18" spans="2:23">
      <c r="B18" s="3">
        <f t="shared" si="8"/>
        <v>6</v>
      </c>
      <c r="C18" s="3" t="s">
        <v>128</v>
      </c>
      <c r="D18" s="3" t="s">
        <v>2377</v>
      </c>
      <c r="E18" s="15"/>
      <c r="F18" s="3"/>
      <c r="G18" s="3"/>
      <c r="H18" s="11"/>
      <c r="I18" s="97" t="s">
        <v>347</v>
      </c>
      <c r="J18" s="84" t="s">
        <v>1889</v>
      </c>
      <c r="K18" s="84"/>
      <c r="L18" s="91"/>
      <c r="M18" s="18"/>
      <c r="N18" s="18"/>
      <c r="O18" s="18"/>
      <c r="P18" s="18"/>
      <c r="Q18" s="18"/>
      <c r="R18" s="18"/>
      <c r="S18" s="18"/>
      <c r="T18" s="18"/>
      <c r="U18" s="18" t="s">
        <v>1076</v>
      </c>
      <c r="V18" s="1"/>
      <c r="W18" s="3"/>
    </row>
    <row r="19" spans="2:23">
      <c r="B19" s="3">
        <f t="shared" si="8"/>
        <v>7</v>
      </c>
      <c r="C19" s="4" t="s">
        <v>24</v>
      </c>
      <c r="D19" s="3" t="s">
        <v>2377</v>
      </c>
      <c r="E19" s="15"/>
      <c r="F19" s="3"/>
      <c r="G19" s="3"/>
      <c r="H19" s="3"/>
      <c r="I19" s="97" t="s">
        <v>189</v>
      </c>
      <c r="J19" s="86" t="s">
        <v>2594</v>
      </c>
      <c r="K19" s="103" t="s">
        <v>326</v>
      </c>
      <c r="L19" s="114" t="s">
        <v>2543</v>
      </c>
      <c r="M19" s="18"/>
      <c r="N19" s="1"/>
      <c r="O19" s="18"/>
      <c r="P19" s="18"/>
      <c r="Q19" s="1"/>
      <c r="R19" s="18"/>
      <c r="S19" s="18"/>
      <c r="T19" s="18"/>
      <c r="U19" s="18" t="s">
        <v>1076</v>
      </c>
      <c r="V19" s="1"/>
      <c r="W19" s="3"/>
    </row>
    <row r="20" spans="2:23">
      <c r="B20" s="3">
        <f t="shared" si="8"/>
        <v>8</v>
      </c>
      <c r="C20" s="13" t="s">
        <v>128</v>
      </c>
      <c r="D20" s="3" t="s">
        <v>2377</v>
      </c>
      <c r="E20" s="36"/>
      <c r="F20" s="13"/>
      <c r="G20" s="13"/>
      <c r="H20" s="35"/>
      <c r="I20" s="97" t="s">
        <v>189</v>
      </c>
      <c r="J20" s="84" t="s">
        <v>2136</v>
      </c>
      <c r="K20" s="84"/>
      <c r="L20" s="110"/>
      <c r="M20" s="18"/>
      <c r="N20" s="18"/>
      <c r="O20" s="18"/>
      <c r="P20" s="18"/>
      <c r="Q20" s="18"/>
      <c r="R20" s="18"/>
      <c r="S20" s="18"/>
      <c r="T20" s="18"/>
      <c r="U20" s="18" t="s">
        <v>1076</v>
      </c>
      <c r="V20" s="1"/>
      <c r="W20" s="3"/>
    </row>
    <row r="21" spans="2:23">
      <c r="B21" s="3">
        <f t="shared" si="8"/>
        <v>9</v>
      </c>
      <c r="C21" s="4" t="s">
        <v>24</v>
      </c>
      <c r="D21" s="3" t="s">
        <v>2377</v>
      </c>
      <c r="E21" s="15"/>
      <c r="F21" s="3"/>
      <c r="G21" s="3"/>
      <c r="H21" s="3"/>
      <c r="I21" s="97" t="s">
        <v>189</v>
      </c>
      <c r="J21" s="82" t="s">
        <v>2620</v>
      </c>
      <c r="K21" s="103" t="s">
        <v>326</v>
      </c>
      <c r="L21" s="114" t="s">
        <v>2543</v>
      </c>
      <c r="M21" s="18"/>
      <c r="N21" s="1"/>
      <c r="O21" s="18"/>
      <c r="P21" s="18"/>
      <c r="Q21" s="1"/>
      <c r="R21" s="18"/>
      <c r="S21" s="18"/>
      <c r="T21" s="18"/>
      <c r="U21" s="18" t="s">
        <v>1076</v>
      </c>
      <c r="V21" s="1"/>
      <c r="W21" s="3"/>
    </row>
    <row r="22" spans="2:23">
      <c r="B22" s="3">
        <f t="shared" si="8"/>
        <v>10</v>
      </c>
      <c r="C22" s="3" t="s">
        <v>128</v>
      </c>
      <c r="D22" s="85" t="s">
        <v>2377</v>
      </c>
      <c r="E22" s="6"/>
      <c r="F22" s="3"/>
      <c r="G22" s="3">
        <v>1</v>
      </c>
      <c r="H22" s="11"/>
      <c r="I22" s="97" t="s">
        <v>189</v>
      </c>
      <c r="J22" s="87" t="s">
        <v>5402</v>
      </c>
      <c r="K22" s="15"/>
      <c r="L22" s="15"/>
      <c r="M22" s="18"/>
      <c r="N22" s="18"/>
      <c r="O22" s="18"/>
      <c r="P22" s="18"/>
      <c r="Q22" s="18"/>
      <c r="R22" s="18"/>
      <c r="S22" s="18"/>
      <c r="T22" s="18"/>
      <c r="U22" s="18" t="s">
        <v>1076</v>
      </c>
      <c r="V22" s="187" t="s">
        <v>5375</v>
      </c>
      <c r="W22" s="3"/>
    </row>
    <row r="23" spans="2:23">
      <c r="B23" s="3">
        <f t="shared" si="8"/>
        <v>11</v>
      </c>
      <c r="C23" s="3" t="s">
        <v>128</v>
      </c>
      <c r="D23" s="85" t="s">
        <v>2377</v>
      </c>
      <c r="E23" s="6"/>
      <c r="F23" s="3"/>
      <c r="G23" s="3">
        <v>1</v>
      </c>
      <c r="H23" s="11"/>
      <c r="I23" s="97" t="s">
        <v>189</v>
      </c>
      <c r="J23" s="87" t="s">
        <v>5403</v>
      </c>
      <c r="K23" s="15"/>
      <c r="L23" s="15"/>
      <c r="M23" s="18"/>
      <c r="N23" s="18"/>
      <c r="O23" s="18"/>
      <c r="P23" s="18"/>
      <c r="Q23" s="18"/>
      <c r="R23" s="18"/>
      <c r="S23" s="18"/>
      <c r="T23" s="18"/>
      <c r="U23" s="18" t="s">
        <v>1076</v>
      </c>
      <c r="V23" s="187" t="s">
        <v>5375</v>
      </c>
      <c r="W23" s="3"/>
    </row>
    <row r="24" spans="2:23">
      <c r="B24" s="3">
        <f t="shared" si="8"/>
        <v>12</v>
      </c>
      <c r="C24" s="3" t="s">
        <v>128</v>
      </c>
      <c r="D24" s="85" t="s">
        <v>2377</v>
      </c>
      <c r="E24" s="6"/>
      <c r="F24" s="3"/>
      <c r="G24" s="3">
        <v>1</v>
      </c>
      <c r="H24" s="11"/>
      <c r="I24" s="97" t="s">
        <v>189</v>
      </c>
      <c r="J24" s="87" t="s">
        <v>5404</v>
      </c>
      <c r="K24" s="15"/>
      <c r="L24" s="15"/>
      <c r="M24" s="18"/>
      <c r="N24" s="18"/>
      <c r="O24" s="18"/>
      <c r="P24" s="18"/>
      <c r="Q24" s="18"/>
      <c r="R24" s="18"/>
      <c r="S24" s="18"/>
      <c r="T24" s="18"/>
      <c r="U24" s="18" t="s">
        <v>1076</v>
      </c>
      <c r="V24" s="187" t="s">
        <v>5375</v>
      </c>
      <c r="W24" s="3"/>
    </row>
    <row r="25" spans="2:23">
      <c r="B25" s="3">
        <f t="shared" si="8"/>
        <v>13</v>
      </c>
      <c r="C25" s="3" t="s">
        <v>128</v>
      </c>
      <c r="D25" s="85" t="s">
        <v>2377</v>
      </c>
      <c r="E25" s="6"/>
      <c r="F25" s="3"/>
      <c r="G25" s="3">
        <v>1</v>
      </c>
      <c r="H25" s="11"/>
      <c r="I25" s="97" t="s">
        <v>189</v>
      </c>
      <c r="J25" s="87" t="s">
        <v>5405</v>
      </c>
      <c r="K25" s="15"/>
      <c r="L25" s="15"/>
      <c r="M25" s="18"/>
      <c r="N25" s="18"/>
      <c r="O25" s="18"/>
      <c r="P25" s="18"/>
      <c r="Q25" s="18"/>
      <c r="R25" s="18"/>
      <c r="S25" s="18"/>
      <c r="T25" s="18"/>
      <c r="U25" s="18" t="s">
        <v>1076</v>
      </c>
      <c r="V25" s="187" t="s">
        <v>5375</v>
      </c>
      <c r="W25" s="3"/>
    </row>
    <row r="26" spans="2:23">
      <c r="B26" s="3">
        <f t="shared" si="8"/>
        <v>14</v>
      </c>
      <c r="C26" s="3" t="s">
        <v>128</v>
      </c>
      <c r="D26" s="85" t="s">
        <v>2377</v>
      </c>
      <c r="E26" s="6"/>
      <c r="F26" s="3"/>
      <c r="G26" s="3"/>
      <c r="H26" s="11"/>
      <c r="I26" s="97" t="s">
        <v>337</v>
      </c>
      <c r="J26" s="87" t="s">
        <v>6364</v>
      </c>
      <c r="K26" s="15"/>
      <c r="L26" s="15"/>
      <c r="M26" s="18"/>
      <c r="N26" s="18"/>
      <c r="O26" s="18"/>
      <c r="P26" s="18"/>
      <c r="Q26" s="18"/>
      <c r="R26" s="18"/>
      <c r="S26" s="18"/>
      <c r="T26" s="18"/>
      <c r="U26" s="18" t="s">
        <v>1076</v>
      </c>
      <c r="V26" s="316" t="s">
        <v>6363</v>
      </c>
      <c r="W26" s="3" t="s">
        <v>2820</v>
      </c>
    </row>
    <row r="27" spans="2:23">
      <c r="B27" s="3">
        <f t="shared" si="8"/>
        <v>15</v>
      </c>
      <c r="C27" s="3" t="s">
        <v>128</v>
      </c>
      <c r="D27" s="85" t="s">
        <v>2377</v>
      </c>
      <c r="E27" s="6"/>
      <c r="F27" s="3"/>
      <c r="G27" s="3"/>
      <c r="H27" s="11"/>
      <c r="I27" s="97" t="s">
        <v>323</v>
      </c>
      <c r="J27" s="87" t="s">
        <v>942</v>
      </c>
      <c r="K27" s="15"/>
      <c r="L27" s="15"/>
      <c r="M27" s="18"/>
      <c r="N27" s="18"/>
      <c r="O27" s="18"/>
      <c r="P27" s="18"/>
      <c r="Q27" s="18"/>
      <c r="R27" s="18"/>
      <c r="S27" s="18"/>
      <c r="T27" s="18"/>
      <c r="U27" s="18" t="s">
        <v>1076</v>
      </c>
      <c r="V27" s="316" t="s">
        <v>6363</v>
      </c>
      <c r="W27" s="3" t="s">
        <v>2820</v>
      </c>
    </row>
    <row r="28" spans="2:23">
      <c r="B28" s="3">
        <f t="shared" si="8"/>
        <v>16</v>
      </c>
      <c r="C28" s="3" t="s">
        <v>128</v>
      </c>
      <c r="D28" s="85" t="s">
        <v>2377</v>
      </c>
      <c r="E28" s="6"/>
      <c r="F28" s="3"/>
      <c r="G28" s="3"/>
      <c r="H28" s="11"/>
      <c r="I28" s="97" t="s">
        <v>329</v>
      </c>
      <c r="J28" s="87" t="s">
        <v>6365</v>
      </c>
      <c r="K28" s="15"/>
      <c r="L28" s="15"/>
      <c r="M28" s="18"/>
      <c r="N28" s="18"/>
      <c r="O28" s="18"/>
      <c r="P28" s="18"/>
      <c r="Q28" s="18"/>
      <c r="R28" s="18"/>
      <c r="S28" s="18"/>
      <c r="T28" s="18"/>
      <c r="U28" s="18" t="s">
        <v>1076</v>
      </c>
      <c r="V28" s="316" t="s">
        <v>6363</v>
      </c>
      <c r="W28" s="3" t="s">
        <v>2820</v>
      </c>
    </row>
    <row r="29" spans="2:23">
      <c r="B29" s="3">
        <f t="shared" si="8"/>
        <v>17</v>
      </c>
      <c r="C29" s="3" t="s">
        <v>128</v>
      </c>
      <c r="D29" s="85" t="s">
        <v>2377</v>
      </c>
      <c r="E29" s="6"/>
      <c r="F29" s="3"/>
      <c r="G29" s="3"/>
      <c r="H29" s="11"/>
      <c r="I29" s="97" t="s">
        <v>351</v>
      </c>
      <c r="J29" s="87" t="s">
        <v>6366</v>
      </c>
      <c r="K29" s="15"/>
      <c r="L29" s="15"/>
      <c r="M29" s="18"/>
      <c r="N29" s="18"/>
      <c r="O29" s="18"/>
      <c r="P29" s="18"/>
      <c r="Q29" s="18"/>
      <c r="R29" s="18"/>
      <c r="S29" s="18"/>
      <c r="T29" s="18"/>
      <c r="U29" s="18" t="s">
        <v>1076</v>
      </c>
      <c r="V29" s="316" t="s">
        <v>6363</v>
      </c>
      <c r="W29" s="3" t="s">
        <v>2820</v>
      </c>
    </row>
    <row r="30" spans="2:23">
      <c r="B30" s="3">
        <f t="shared" si="8"/>
        <v>18</v>
      </c>
      <c r="C30" s="3" t="s">
        <v>128</v>
      </c>
      <c r="D30" s="85" t="s">
        <v>2377</v>
      </c>
      <c r="E30" s="6"/>
      <c r="F30" s="3"/>
      <c r="G30" s="3"/>
      <c r="H30" s="11"/>
      <c r="I30" s="97" t="s">
        <v>6367</v>
      </c>
      <c r="J30" s="87" t="s">
        <v>6368</v>
      </c>
      <c r="K30" s="15"/>
      <c r="L30" s="15"/>
      <c r="M30" s="18"/>
      <c r="N30" s="18"/>
      <c r="O30" s="18"/>
      <c r="P30" s="18"/>
      <c r="Q30" s="18"/>
      <c r="R30" s="18"/>
      <c r="S30" s="18"/>
      <c r="T30" s="18"/>
      <c r="U30" s="18" t="s">
        <v>1076</v>
      </c>
      <c r="V30" s="316" t="s">
        <v>6378</v>
      </c>
      <c r="W30" s="3" t="s">
        <v>2820</v>
      </c>
    </row>
    <row r="31" spans="2:23">
      <c r="B31" s="3">
        <f t="shared" si="8"/>
        <v>19</v>
      </c>
      <c r="C31" s="3" t="s">
        <v>128</v>
      </c>
      <c r="D31" s="85" t="s">
        <v>2377</v>
      </c>
      <c r="E31" s="6"/>
      <c r="F31" s="3"/>
      <c r="G31" s="3"/>
      <c r="H31" s="11"/>
      <c r="I31" s="97" t="s">
        <v>6367</v>
      </c>
      <c r="J31" s="87" t="s">
        <v>6369</v>
      </c>
      <c r="K31" s="15"/>
      <c r="L31" s="15"/>
      <c r="M31" s="18"/>
      <c r="N31" s="18"/>
      <c r="O31" s="18"/>
      <c r="P31" s="18"/>
      <c r="Q31" s="18"/>
      <c r="R31" s="18"/>
      <c r="S31" s="18"/>
      <c r="T31" s="18"/>
      <c r="U31" s="18" t="s">
        <v>1076</v>
      </c>
      <c r="V31" s="316" t="s">
        <v>6378</v>
      </c>
      <c r="W31" s="3" t="s">
        <v>2820</v>
      </c>
    </row>
    <row r="32" spans="2:23">
      <c r="B32" s="3">
        <f t="shared" si="8"/>
        <v>20</v>
      </c>
      <c r="C32" s="3" t="s">
        <v>128</v>
      </c>
      <c r="D32" s="85" t="s">
        <v>2377</v>
      </c>
      <c r="E32" s="6"/>
      <c r="F32" s="3"/>
      <c r="G32" s="3"/>
      <c r="H32" s="11"/>
      <c r="I32" s="97" t="s">
        <v>329</v>
      </c>
      <c r="J32" s="87" t="s">
        <v>6370</v>
      </c>
      <c r="K32" s="15"/>
      <c r="L32" s="15"/>
      <c r="M32" s="18"/>
      <c r="N32" s="18"/>
      <c r="O32" s="18"/>
      <c r="P32" s="18"/>
      <c r="Q32" s="18"/>
      <c r="R32" s="18"/>
      <c r="S32" s="18"/>
      <c r="T32" s="18"/>
      <c r="U32" s="18" t="s">
        <v>1076</v>
      </c>
      <c r="V32" s="316" t="s">
        <v>6378</v>
      </c>
      <c r="W32" s="3" t="s">
        <v>2820</v>
      </c>
    </row>
    <row r="33" spans="2:23">
      <c r="B33" s="3">
        <f t="shared" si="8"/>
        <v>21</v>
      </c>
      <c r="C33" s="3" t="s">
        <v>128</v>
      </c>
      <c r="D33" s="85" t="s">
        <v>2377</v>
      </c>
      <c r="E33" s="6"/>
      <c r="F33" s="3"/>
      <c r="G33" s="3"/>
      <c r="H33" s="11"/>
      <c r="I33" s="97" t="s">
        <v>329</v>
      </c>
      <c r="J33" s="87" t="s">
        <v>6371</v>
      </c>
      <c r="K33" s="15"/>
      <c r="L33" s="15"/>
      <c r="M33" s="18"/>
      <c r="N33" s="18"/>
      <c r="O33" s="18"/>
      <c r="P33" s="18"/>
      <c r="Q33" s="18"/>
      <c r="R33" s="18"/>
      <c r="S33" s="18"/>
      <c r="T33" s="18"/>
      <c r="U33" s="18" t="s">
        <v>1076</v>
      </c>
      <c r="V33" s="316" t="s">
        <v>6378</v>
      </c>
      <c r="W33" s="3" t="s">
        <v>2820</v>
      </c>
    </row>
    <row r="34" spans="2:23">
      <c r="B34" s="3">
        <f t="shared" si="8"/>
        <v>22</v>
      </c>
      <c r="C34" s="3" t="s">
        <v>128</v>
      </c>
      <c r="D34" s="85" t="s">
        <v>2377</v>
      </c>
      <c r="E34" s="6"/>
      <c r="F34" s="3"/>
      <c r="G34" s="3"/>
      <c r="H34" s="11"/>
      <c r="I34" s="97" t="s">
        <v>329</v>
      </c>
      <c r="J34" s="87" t="s">
        <v>6372</v>
      </c>
      <c r="K34" s="15"/>
      <c r="L34" s="15"/>
      <c r="M34" s="18"/>
      <c r="N34" s="18"/>
      <c r="O34" s="18"/>
      <c r="P34" s="18"/>
      <c r="Q34" s="18"/>
      <c r="R34" s="18"/>
      <c r="S34" s="18"/>
      <c r="T34" s="18"/>
      <c r="U34" s="18" t="s">
        <v>1076</v>
      </c>
      <c r="V34" s="316" t="s">
        <v>6378</v>
      </c>
      <c r="W34" s="3" t="s">
        <v>2820</v>
      </c>
    </row>
    <row r="35" spans="2:23">
      <c r="B35" s="3">
        <f t="shared" si="8"/>
        <v>23</v>
      </c>
      <c r="C35" s="3" t="s">
        <v>128</v>
      </c>
      <c r="D35" s="85" t="s">
        <v>2377</v>
      </c>
      <c r="E35" s="6"/>
      <c r="F35" s="3"/>
      <c r="G35" s="3"/>
      <c r="H35" s="11"/>
      <c r="I35" s="97" t="s">
        <v>329</v>
      </c>
      <c r="J35" s="87" t="s">
        <v>6374</v>
      </c>
      <c r="K35" s="15"/>
      <c r="L35" s="15"/>
      <c r="M35" s="18"/>
      <c r="N35" s="18"/>
      <c r="O35" s="18"/>
      <c r="P35" s="18"/>
      <c r="Q35" s="18"/>
      <c r="R35" s="18"/>
      <c r="S35" s="18"/>
      <c r="T35" s="18"/>
      <c r="U35" s="18" t="s">
        <v>1076</v>
      </c>
      <c r="V35" s="317" t="s">
        <v>6379</v>
      </c>
      <c r="W35" s="3" t="s">
        <v>2820</v>
      </c>
    </row>
    <row r="36" spans="2:23">
      <c r="B36" s="3">
        <f t="shared" si="8"/>
        <v>24</v>
      </c>
      <c r="C36" s="3" t="s">
        <v>128</v>
      </c>
      <c r="D36" s="85" t="s">
        <v>2377</v>
      </c>
      <c r="E36" s="6"/>
      <c r="F36" s="3"/>
      <c r="G36" s="3"/>
      <c r="H36" s="11"/>
      <c r="I36" s="97" t="s">
        <v>329</v>
      </c>
      <c r="J36" s="87" t="s">
        <v>6375</v>
      </c>
      <c r="K36" s="15"/>
      <c r="L36" s="15"/>
      <c r="M36" s="18"/>
      <c r="N36" s="18"/>
      <c r="O36" s="18"/>
      <c r="P36" s="18"/>
      <c r="Q36" s="18"/>
      <c r="R36" s="18"/>
      <c r="S36" s="18"/>
      <c r="T36" s="18"/>
      <c r="U36" s="18" t="s">
        <v>1076</v>
      </c>
      <c r="V36" s="317" t="s">
        <v>6379</v>
      </c>
      <c r="W36" s="3" t="s">
        <v>2820</v>
      </c>
    </row>
    <row r="37" spans="2:23">
      <c r="B37" s="3">
        <f t="shared" si="8"/>
        <v>25</v>
      </c>
      <c r="C37" s="3" t="s">
        <v>128</v>
      </c>
      <c r="D37" s="85" t="s">
        <v>2377</v>
      </c>
      <c r="E37" s="6"/>
      <c r="F37" s="3"/>
      <c r="G37" s="3"/>
      <c r="H37" s="11"/>
      <c r="I37" s="97" t="s">
        <v>329</v>
      </c>
      <c r="J37" s="87" t="s">
        <v>6376</v>
      </c>
      <c r="K37" s="15"/>
      <c r="L37" s="15"/>
      <c r="M37" s="18"/>
      <c r="N37" s="18"/>
      <c r="O37" s="18"/>
      <c r="P37" s="18"/>
      <c r="Q37" s="18"/>
      <c r="R37" s="18"/>
      <c r="S37" s="18"/>
      <c r="T37" s="18"/>
      <c r="U37" s="18" t="s">
        <v>1076</v>
      </c>
      <c r="V37" s="317" t="s">
        <v>6379</v>
      </c>
      <c r="W37" s="3" t="s">
        <v>2820</v>
      </c>
    </row>
    <row r="38" spans="2:23">
      <c r="B38" s="3">
        <f t="shared" si="8"/>
        <v>26</v>
      </c>
      <c r="C38" s="3" t="s">
        <v>128</v>
      </c>
      <c r="D38" s="85" t="s">
        <v>2377</v>
      </c>
      <c r="E38" s="6"/>
      <c r="F38" s="3"/>
      <c r="G38" s="3"/>
      <c r="H38" s="11"/>
      <c r="I38" s="97" t="s">
        <v>329</v>
      </c>
      <c r="J38" s="87" t="s">
        <v>6377</v>
      </c>
      <c r="K38" s="15"/>
      <c r="L38" s="15"/>
      <c r="M38" s="18"/>
      <c r="N38" s="18"/>
      <c r="O38" s="18"/>
      <c r="P38" s="18"/>
      <c r="Q38" s="18"/>
      <c r="R38" s="18"/>
      <c r="S38" s="18"/>
      <c r="T38" s="18"/>
      <c r="U38" s="18" t="s">
        <v>1076</v>
      </c>
      <c r="V38" s="317" t="s">
        <v>6379</v>
      </c>
      <c r="W38" s="3" t="s">
        <v>2820</v>
      </c>
    </row>
    <row r="39" spans="2:23">
      <c r="B39" s="3">
        <f t="shared" si="8"/>
        <v>27</v>
      </c>
      <c r="C39" s="3" t="s">
        <v>128</v>
      </c>
      <c r="D39" s="85" t="s">
        <v>2377</v>
      </c>
      <c r="E39" s="6"/>
      <c r="F39" s="3"/>
      <c r="G39" s="3"/>
      <c r="H39" s="11"/>
      <c r="I39" s="97" t="s">
        <v>189</v>
      </c>
      <c r="J39" s="87" t="s">
        <v>6373</v>
      </c>
      <c r="K39" s="15"/>
      <c r="L39" s="15"/>
      <c r="M39" s="18"/>
      <c r="N39" s="18"/>
      <c r="O39" s="18"/>
      <c r="P39" s="18"/>
      <c r="Q39" s="18"/>
      <c r="R39" s="18"/>
      <c r="S39" s="18"/>
      <c r="T39" s="18"/>
      <c r="U39" s="18" t="s">
        <v>1076</v>
      </c>
      <c r="V39" s="317" t="s">
        <v>6379</v>
      </c>
      <c r="W39" s="3" t="s">
        <v>2820</v>
      </c>
    </row>
    <row r="40" spans="2:23">
      <c r="B40" s="3">
        <f t="shared" si="8"/>
        <v>28</v>
      </c>
      <c r="C40" s="3" t="s">
        <v>128</v>
      </c>
      <c r="D40" s="85" t="s">
        <v>2377</v>
      </c>
      <c r="E40" s="6"/>
      <c r="F40" s="3"/>
      <c r="G40" s="3"/>
      <c r="H40" s="11"/>
      <c r="I40" s="97" t="s">
        <v>351</v>
      </c>
      <c r="J40" s="87" t="s">
        <v>6381</v>
      </c>
      <c r="K40" s="15"/>
      <c r="L40" s="15"/>
      <c r="M40" s="18"/>
      <c r="N40" s="18"/>
      <c r="O40" s="18"/>
      <c r="P40" s="18"/>
      <c r="Q40" s="18"/>
      <c r="R40" s="18"/>
      <c r="S40" s="18"/>
      <c r="T40" s="18"/>
      <c r="U40" s="18" t="s">
        <v>1076</v>
      </c>
      <c r="V40" s="317" t="s">
        <v>6386</v>
      </c>
      <c r="W40" s="3" t="s">
        <v>2820</v>
      </c>
    </row>
    <row r="41" spans="2:23">
      <c r="B41" s="3">
        <f t="shared" si="8"/>
        <v>29</v>
      </c>
      <c r="C41" s="3" t="s">
        <v>128</v>
      </c>
      <c r="D41" s="85" t="s">
        <v>2377</v>
      </c>
      <c r="E41" s="6"/>
      <c r="F41" s="3"/>
      <c r="G41" s="3"/>
      <c r="H41" s="11"/>
      <c r="I41" s="97" t="s">
        <v>329</v>
      </c>
      <c r="J41" s="87" t="s">
        <v>6382</v>
      </c>
      <c r="K41" s="15"/>
      <c r="L41" s="15"/>
      <c r="M41" s="18"/>
      <c r="N41" s="18"/>
      <c r="O41" s="18"/>
      <c r="P41" s="18"/>
      <c r="Q41" s="18"/>
      <c r="R41" s="18"/>
      <c r="S41" s="18"/>
      <c r="T41" s="18"/>
      <c r="U41" s="18" t="s">
        <v>1076</v>
      </c>
      <c r="V41" s="317" t="s">
        <v>6386</v>
      </c>
      <c r="W41" s="3" t="s">
        <v>2820</v>
      </c>
    </row>
    <row r="42" spans="2:23">
      <c r="B42" s="3">
        <f t="shared" si="8"/>
        <v>30</v>
      </c>
      <c r="C42" s="3" t="s">
        <v>128</v>
      </c>
      <c r="D42" s="85" t="s">
        <v>2377</v>
      </c>
      <c r="E42" s="6"/>
      <c r="F42" s="3"/>
      <c r="G42" s="3"/>
      <c r="H42" s="11"/>
      <c r="I42" s="97" t="s">
        <v>329</v>
      </c>
      <c r="J42" s="87" t="s">
        <v>6383</v>
      </c>
      <c r="K42" s="15"/>
      <c r="L42" s="15"/>
      <c r="M42" s="18"/>
      <c r="N42" s="18"/>
      <c r="O42" s="18"/>
      <c r="P42" s="18"/>
      <c r="Q42" s="18"/>
      <c r="R42" s="18"/>
      <c r="S42" s="18"/>
      <c r="T42" s="18"/>
      <c r="U42" s="18" t="s">
        <v>1076</v>
      </c>
      <c r="V42" s="317" t="s">
        <v>6386</v>
      </c>
      <c r="W42" s="3" t="s">
        <v>2820</v>
      </c>
    </row>
    <row r="43" spans="2:23">
      <c r="B43" s="3">
        <f t="shared" si="8"/>
        <v>31</v>
      </c>
      <c r="C43" s="3" t="s">
        <v>128</v>
      </c>
      <c r="D43" s="85" t="s">
        <v>2377</v>
      </c>
      <c r="E43" s="6"/>
      <c r="F43" s="3"/>
      <c r="G43" s="3"/>
      <c r="H43" s="11"/>
      <c r="I43" s="97" t="s">
        <v>329</v>
      </c>
      <c r="J43" s="87" t="s">
        <v>6384</v>
      </c>
      <c r="K43" s="15"/>
      <c r="L43" s="15"/>
      <c r="M43" s="18"/>
      <c r="N43" s="18"/>
      <c r="O43" s="18"/>
      <c r="P43" s="18"/>
      <c r="Q43" s="18"/>
      <c r="R43" s="18"/>
      <c r="S43" s="18"/>
      <c r="T43" s="18"/>
      <c r="U43" s="18" t="s">
        <v>1076</v>
      </c>
      <c r="V43" s="317" t="s">
        <v>6386</v>
      </c>
      <c r="W43" s="3" t="s">
        <v>2820</v>
      </c>
    </row>
    <row r="44" spans="2:23">
      <c r="B44" s="3">
        <f t="shared" si="8"/>
        <v>32</v>
      </c>
      <c r="C44" s="3" t="s">
        <v>128</v>
      </c>
      <c r="D44" s="85" t="s">
        <v>2377</v>
      </c>
      <c r="E44" s="6"/>
      <c r="F44" s="3"/>
      <c r="G44" s="3"/>
      <c r="H44" s="11"/>
      <c r="I44" s="97" t="s">
        <v>329</v>
      </c>
      <c r="J44" s="87" t="s">
        <v>6385</v>
      </c>
      <c r="K44" s="15"/>
      <c r="L44" s="15"/>
      <c r="M44" s="18"/>
      <c r="N44" s="18"/>
      <c r="O44" s="18"/>
      <c r="P44" s="18"/>
      <c r="Q44" s="18"/>
      <c r="R44" s="18"/>
      <c r="S44" s="18"/>
      <c r="T44" s="18"/>
      <c r="U44" s="18" t="s">
        <v>1076</v>
      </c>
      <c r="V44" s="317" t="s">
        <v>6386</v>
      </c>
      <c r="W44" s="3" t="s">
        <v>2820</v>
      </c>
    </row>
    <row r="45" spans="2:23">
      <c r="B45" s="3">
        <f t="shared" si="8"/>
        <v>33</v>
      </c>
      <c r="C45" s="3" t="s">
        <v>128</v>
      </c>
      <c r="D45" s="320" t="s">
        <v>1817</v>
      </c>
      <c r="E45" s="6"/>
      <c r="F45" s="3"/>
      <c r="G45" s="3"/>
      <c r="H45" s="11"/>
      <c r="I45" s="97" t="s">
        <v>1</v>
      </c>
      <c r="J45" s="87" t="s">
        <v>1817</v>
      </c>
      <c r="K45" s="15"/>
      <c r="L45" s="15"/>
      <c r="M45" s="18"/>
      <c r="N45" s="18"/>
      <c r="O45" s="18"/>
      <c r="P45" s="18"/>
      <c r="Q45" s="18"/>
      <c r="R45" s="18"/>
      <c r="S45" s="18"/>
      <c r="T45" s="18"/>
      <c r="U45" s="18" t="s">
        <v>1076</v>
      </c>
      <c r="V45" s="317" t="s">
        <v>6386</v>
      </c>
      <c r="W45" s="3" t="s">
        <v>2820</v>
      </c>
    </row>
    <row r="46" spans="2:23">
      <c r="B46" s="3">
        <f t="shared" si="8"/>
        <v>34</v>
      </c>
      <c r="C46" s="3" t="s">
        <v>128</v>
      </c>
      <c r="D46" s="85" t="s">
        <v>2377</v>
      </c>
      <c r="E46" s="6"/>
      <c r="F46" s="3"/>
      <c r="G46" s="3"/>
      <c r="H46" s="11"/>
      <c r="I46" s="97" t="s">
        <v>189</v>
      </c>
      <c r="J46" s="87" t="s">
        <v>6380</v>
      </c>
      <c r="K46" s="15"/>
      <c r="L46" s="15"/>
      <c r="M46" s="18"/>
      <c r="N46" s="18"/>
      <c r="O46" s="18"/>
      <c r="P46" s="18"/>
      <c r="Q46" s="18"/>
      <c r="R46" s="18"/>
      <c r="S46" s="18"/>
      <c r="T46" s="18"/>
      <c r="U46" s="18" t="s">
        <v>1076</v>
      </c>
      <c r="V46" s="317" t="s">
        <v>6386</v>
      </c>
      <c r="W46" s="3" t="s">
        <v>2820</v>
      </c>
    </row>
    <row r="47" spans="2:23">
      <c r="B47" s="3">
        <f t="shared" si="8"/>
        <v>35</v>
      </c>
      <c r="C47" s="3" t="s">
        <v>128</v>
      </c>
      <c r="D47" s="85" t="s">
        <v>2377</v>
      </c>
      <c r="E47" s="6"/>
      <c r="F47" s="3"/>
      <c r="G47" s="3">
        <v>1</v>
      </c>
      <c r="H47" s="11"/>
      <c r="I47" s="97" t="s">
        <v>189</v>
      </c>
      <c r="J47" s="87" t="s">
        <v>5406</v>
      </c>
      <c r="K47" s="15"/>
      <c r="L47" s="15"/>
      <c r="M47" s="18"/>
      <c r="N47" s="18"/>
      <c r="O47" s="18"/>
      <c r="P47" s="18"/>
      <c r="Q47" s="18"/>
      <c r="R47" s="18"/>
      <c r="S47" s="18"/>
      <c r="T47" s="18"/>
      <c r="U47" s="18" t="s">
        <v>1076</v>
      </c>
      <c r="V47" s="187" t="s">
        <v>5375</v>
      </c>
      <c r="W47" s="3"/>
    </row>
    <row r="48" spans="2:23">
      <c r="B48" s="3">
        <f t="shared" si="8"/>
        <v>36</v>
      </c>
      <c r="C48" s="3" t="s">
        <v>128</v>
      </c>
      <c r="D48" s="62" t="s">
        <v>163</v>
      </c>
      <c r="E48" s="15" t="s">
        <v>173</v>
      </c>
      <c r="F48" s="3" t="s">
        <v>2319</v>
      </c>
      <c r="G48" s="3"/>
      <c r="H48" s="11" t="s">
        <v>314</v>
      </c>
      <c r="I48" s="97" t="s">
        <v>3</v>
      </c>
      <c r="J48" s="15" t="s">
        <v>1396</v>
      </c>
      <c r="K48" s="15"/>
      <c r="L48" s="91" t="s">
        <v>178</v>
      </c>
      <c r="M48" s="18"/>
      <c r="N48" s="18"/>
      <c r="O48" s="18"/>
      <c r="P48" s="18"/>
      <c r="Q48" s="18"/>
      <c r="R48" s="18"/>
      <c r="S48" s="18"/>
      <c r="T48" s="18"/>
      <c r="U48" s="18" t="s">
        <v>1076</v>
      </c>
      <c r="V48" s="1"/>
      <c r="W48" s="3"/>
    </row>
    <row r="49" spans="2:23">
      <c r="B49" s="3">
        <f t="shared" si="8"/>
        <v>37</v>
      </c>
      <c r="C49" s="3" t="s">
        <v>128</v>
      </c>
      <c r="D49" s="62" t="s">
        <v>163</v>
      </c>
      <c r="E49" s="6" t="s">
        <v>168</v>
      </c>
      <c r="F49" s="3" t="s">
        <v>2319</v>
      </c>
      <c r="G49" s="3"/>
      <c r="H49" s="11" t="s">
        <v>3255</v>
      </c>
      <c r="I49" s="97" t="s">
        <v>3</v>
      </c>
      <c r="J49" s="15" t="s">
        <v>824</v>
      </c>
      <c r="K49" s="15"/>
      <c r="L49" s="109" t="s">
        <v>3365</v>
      </c>
      <c r="M49" s="18"/>
      <c r="N49" s="18"/>
      <c r="O49" s="18"/>
      <c r="P49" s="18"/>
      <c r="Q49" s="18"/>
      <c r="R49" s="18"/>
      <c r="S49" s="18"/>
      <c r="T49" s="18"/>
      <c r="U49" s="18" t="s">
        <v>1076</v>
      </c>
      <c r="V49" s="1"/>
      <c r="W49" s="3"/>
    </row>
    <row r="50" spans="2:23">
      <c r="B50" s="3">
        <f t="shared" si="8"/>
        <v>38</v>
      </c>
      <c r="C50" s="3" t="s">
        <v>128</v>
      </c>
      <c r="D50" s="62" t="s">
        <v>163</v>
      </c>
      <c r="E50" s="15" t="s">
        <v>172</v>
      </c>
      <c r="F50" s="3" t="s">
        <v>2319</v>
      </c>
      <c r="G50" s="3"/>
      <c r="H50" s="11" t="s">
        <v>313</v>
      </c>
      <c r="I50" s="97" t="s">
        <v>3</v>
      </c>
      <c r="J50" s="6" t="s">
        <v>5358</v>
      </c>
      <c r="K50" s="15"/>
      <c r="L50" s="109" t="s">
        <v>5359</v>
      </c>
      <c r="M50" s="18"/>
      <c r="N50" s="18"/>
      <c r="O50" s="18"/>
      <c r="P50" s="18"/>
      <c r="Q50" s="18"/>
      <c r="R50" s="18"/>
      <c r="S50" s="18"/>
      <c r="T50" s="18"/>
      <c r="U50" s="18" t="s">
        <v>1076</v>
      </c>
      <c r="V50" s="1"/>
      <c r="W50" s="3"/>
    </row>
    <row r="51" spans="2:23">
      <c r="B51" s="3">
        <f t="shared" si="8"/>
        <v>39</v>
      </c>
      <c r="C51" s="3" t="s">
        <v>128</v>
      </c>
      <c r="D51" s="62" t="s">
        <v>163</v>
      </c>
      <c r="E51" s="15" t="s">
        <v>172</v>
      </c>
      <c r="F51" s="3" t="s">
        <v>2319</v>
      </c>
      <c r="G51" s="3"/>
      <c r="H51" s="11" t="s">
        <v>1397</v>
      </c>
      <c r="I51" s="97" t="s">
        <v>3</v>
      </c>
      <c r="J51" s="15" t="s">
        <v>18</v>
      </c>
      <c r="K51" s="15"/>
      <c r="L51" s="91" t="s">
        <v>167</v>
      </c>
      <c r="M51" s="18"/>
      <c r="N51" s="18"/>
      <c r="O51" s="18"/>
      <c r="P51" s="18"/>
      <c r="Q51" s="18"/>
      <c r="R51" s="18"/>
      <c r="S51" s="18"/>
      <c r="T51" s="18"/>
      <c r="U51" s="18" t="s">
        <v>1076</v>
      </c>
      <c r="V51" s="1"/>
      <c r="W51" s="3"/>
    </row>
    <row r="52" spans="2:23">
      <c r="B52" s="3">
        <f t="shared" si="8"/>
        <v>40</v>
      </c>
      <c r="C52" s="13" t="s">
        <v>128</v>
      </c>
      <c r="D52" s="62" t="s">
        <v>163</v>
      </c>
      <c r="E52" s="36" t="s">
        <v>168</v>
      </c>
      <c r="F52" s="3" t="s">
        <v>2319</v>
      </c>
      <c r="G52" s="13"/>
      <c r="H52" s="35" t="s">
        <v>3357</v>
      </c>
      <c r="I52" s="97" t="s">
        <v>3</v>
      </c>
      <c r="J52" s="34" t="s">
        <v>1767</v>
      </c>
      <c r="K52" s="34"/>
      <c r="L52" s="149" t="s">
        <v>3356</v>
      </c>
      <c r="M52" s="18"/>
      <c r="N52" s="18"/>
      <c r="O52" s="18"/>
      <c r="P52" s="18"/>
      <c r="Q52" s="18"/>
      <c r="R52" s="18" t="s">
        <v>1448</v>
      </c>
      <c r="S52" s="18"/>
      <c r="T52" s="18"/>
      <c r="U52" s="18" t="s">
        <v>1076</v>
      </c>
      <c r="V52" s="1"/>
      <c r="W52" s="3"/>
    </row>
    <row r="53" spans="2:23">
      <c r="B53" s="3">
        <f t="shared" si="8"/>
        <v>41</v>
      </c>
      <c r="C53" s="3" t="s">
        <v>128</v>
      </c>
      <c r="D53" s="62" t="s">
        <v>163</v>
      </c>
      <c r="E53" s="6" t="s">
        <v>2277</v>
      </c>
      <c r="F53" s="3" t="s">
        <v>2319</v>
      </c>
      <c r="G53" s="3"/>
      <c r="H53" s="11" t="s">
        <v>2278</v>
      </c>
      <c r="I53" s="97" t="s">
        <v>3</v>
      </c>
      <c r="J53" s="15" t="s">
        <v>184</v>
      </c>
      <c r="K53" s="15"/>
      <c r="L53" s="91" t="s">
        <v>1406</v>
      </c>
      <c r="M53" s="18"/>
      <c r="N53" s="18"/>
      <c r="O53" s="18"/>
      <c r="P53" s="18"/>
      <c r="Q53" s="18"/>
      <c r="R53" s="18"/>
      <c r="S53" s="18"/>
      <c r="T53" s="18"/>
      <c r="U53" s="18" t="s">
        <v>1076</v>
      </c>
      <c r="V53" s="1"/>
      <c r="W53" s="3"/>
    </row>
    <row r="54" spans="2:23">
      <c r="B54" s="3">
        <f t="shared" si="8"/>
        <v>42</v>
      </c>
      <c r="C54" s="3" t="s">
        <v>128</v>
      </c>
      <c r="D54" s="62" t="s">
        <v>163</v>
      </c>
      <c r="E54" s="15" t="s">
        <v>179</v>
      </c>
      <c r="F54" s="3" t="s">
        <v>2319</v>
      </c>
      <c r="G54" s="3"/>
      <c r="H54" s="11" t="s">
        <v>316</v>
      </c>
      <c r="I54" s="97" t="s">
        <v>3</v>
      </c>
      <c r="J54" s="15" t="s">
        <v>182</v>
      </c>
      <c r="K54" s="15"/>
      <c r="L54" s="91" t="s">
        <v>1406</v>
      </c>
      <c r="M54" s="18"/>
      <c r="N54" s="18"/>
      <c r="O54" s="18"/>
      <c r="P54" s="18"/>
      <c r="Q54" s="18"/>
      <c r="R54" s="18"/>
      <c r="S54" s="18"/>
      <c r="T54" s="18"/>
      <c r="U54" s="18" t="s">
        <v>1076</v>
      </c>
      <c r="V54" s="1"/>
      <c r="W54" s="3"/>
    </row>
    <row r="55" spans="2:23">
      <c r="B55" s="3">
        <f t="shared" si="8"/>
        <v>43</v>
      </c>
      <c r="C55" s="3" t="s">
        <v>128</v>
      </c>
      <c r="D55" s="62" t="s">
        <v>163</v>
      </c>
      <c r="E55" s="15" t="s">
        <v>168</v>
      </c>
      <c r="F55" s="3" t="s">
        <v>2319</v>
      </c>
      <c r="G55" s="3"/>
      <c r="H55" s="11" t="s">
        <v>312</v>
      </c>
      <c r="I55" s="97" t="s">
        <v>3</v>
      </c>
      <c r="J55" s="15" t="s">
        <v>1395</v>
      </c>
      <c r="K55" s="15"/>
      <c r="L55" s="109" t="s">
        <v>311</v>
      </c>
      <c r="M55" s="18"/>
      <c r="N55" s="18"/>
      <c r="O55" s="18"/>
      <c r="P55" s="18"/>
      <c r="Q55" s="18"/>
      <c r="R55" s="18"/>
      <c r="S55" s="18"/>
      <c r="T55" s="18"/>
      <c r="U55" s="18" t="s">
        <v>1076</v>
      </c>
      <c r="V55" s="1"/>
      <c r="W55" s="3"/>
    </row>
    <row r="56" spans="2:23">
      <c r="B56" s="3">
        <f t="shared" si="8"/>
        <v>44</v>
      </c>
      <c r="C56" s="3" t="s">
        <v>128</v>
      </c>
      <c r="D56" s="62" t="s">
        <v>163</v>
      </c>
      <c r="E56" s="15" t="s">
        <v>173</v>
      </c>
      <c r="F56" s="3" t="s">
        <v>2319</v>
      </c>
      <c r="G56" s="3"/>
      <c r="H56" s="11" t="s">
        <v>370</v>
      </c>
      <c r="I56" s="295" t="s">
        <v>2</v>
      </c>
      <c r="J56" s="84" t="s">
        <v>1487</v>
      </c>
      <c r="K56" s="84"/>
      <c r="L56" s="109" t="s">
        <v>2342</v>
      </c>
      <c r="M56" s="18"/>
      <c r="N56" s="18"/>
      <c r="O56" s="18"/>
      <c r="P56" s="18"/>
      <c r="Q56" s="18"/>
      <c r="R56" s="18"/>
      <c r="S56" s="18"/>
      <c r="T56" s="18"/>
      <c r="U56" s="18" t="s">
        <v>1076</v>
      </c>
      <c r="V56" s="1"/>
      <c r="W56" s="3"/>
    </row>
    <row r="57" spans="2:23">
      <c r="B57" s="3">
        <f t="shared" si="8"/>
        <v>45</v>
      </c>
      <c r="C57" s="3" t="s">
        <v>128</v>
      </c>
      <c r="D57" s="62" t="s">
        <v>163</v>
      </c>
      <c r="E57" s="6" t="s">
        <v>2343</v>
      </c>
      <c r="F57" s="3" t="s">
        <v>2319</v>
      </c>
      <c r="G57" s="3"/>
      <c r="H57" s="11" t="s">
        <v>372</v>
      </c>
      <c r="I57" s="97" t="s">
        <v>2</v>
      </c>
      <c r="J57" s="6" t="s">
        <v>373</v>
      </c>
      <c r="K57" s="6"/>
      <c r="L57" s="109" t="s">
        <v>1930</v>
      </c>
      <c r="M57" s="18"/>
      <c r="N57" s="18"/>
      <c r="O57" s="18"/>
      <c r="P57" s="18"/>
      <c r="Q57" s="18"/>
      <c r="R57" s="18"/>
      <c r="S57" s="18"/>
      <c r="T57" s="18"/>
      <c r="U57" s="18" t="s">
        <v>1076</v>
      </c>
      <c r="V57" s="1"/>
      <c r="W57" s="3"/>
    </row>
    <row r="58" spans="2:23">
      <c r="B58" s="3">
        <f t="shared" si="8"/>
        <v>46</v>
      </c>
      <c r="C58" s="3" t="s">
        <v>128</v>
      </c>
      <c r="D58" s="62" t="s">
        <v>163</v>
      </c>
      <c r="E58" s="15" t="s">
        <v>179</v>
      </c>
      <c r="F58" s="3" t="s">
        <v>2319</v>
      </c>
      <c r="G58" s="3"/>
      <c r="H58" s="11" t="s">
        <v>369</v>
      </c>
      <c r="I58" s="97" t="s">
        <v>2</v>
      </c>
      <c r="J58" s="38" t="s">
        <v>368</v>
      </c>
      <c r="K58" s="6"/>
      <c r="L58" s="91" t="s">
        <v>5376</v>
      </c>
      <c r="M58" s="18"/>
      <c r="N58" s="18"/>
      <c r="O58" s="18"/>
      <c r="P58" s="18"/>
      <c r="Q58" s="18"/>
      <c r="R58" s="18"/>
      <c r="S58" s="18"/>
      <c r="T58" s="18"/>
      <c r="U58" s="18" t="s">
        <v>1076</v>
      </c>
      <c r="V58" s="225" t="s">
        <v>5375</v>
      </c>
      <c r="W58" s="3" t="s">
        <v>2819</v>
      </c>
    </row>
    <row r="59" spans="2:23">
      <c r="B59" s="3">
        <f t="shared" si="8"/>
        <v>47</v>
      </c>
      <c r="C59" s="3" t="s">
        <v>128</v>
      </c>
      <c r="D59" s="62" t="s">
        <v>163</v>
      </c>
      <c r="E59" s="6" t="s">
        <v>2344</v>
      </c>
      <c r="F59" s="3" t="s">
        <v>2319</v>
      </c>
      <c r="G59" s="3"/>
      <c r="H59" s="11" t="s">
        <v>371</v>
      </c>
      <c r="I59" s="296" t="s">
        <v>2</v>
      </c>
      <c r="J59" s="84" t="s">
        <v>2145</v>
      </c>
      <c r="K59" s="84"/>
      <c r="L59" s="109" t="s">
        <v>3253</v>
      </c>
      <c r="M59" s="18"/>
      <c r="N59" s="18"/>
      <c r="O59" s="18"/>
      <c r="P59" s="18"/>
      <c r="Q59" s="18"/>
      <c r="R59" s="18"/>
      <c r="S59" s="18"/>
      <c r="T59" s="18"/>
      <c r="U59" s="18" t="s">
        <v>1076</v>
      </c>
      <c r="V59" s="1"/>
      <c r="W59" s="3"/>
    </row>
    <row r="60" spans="2:23">
      <c r="B60" s="3">
        <f t="shared" si="8"/>
        <v>48</v>
      </c>
      <c r="C60" s="3" t="s">
        <v>128</v>
      </c>
      <c r="D60" s="62" t="s">
        <v>163</v>
      </c>
      <c r="E60" s="6" t="s">
        <v>2345</v>
      </c>
      <c r="F60" s="3" t="s">
        <v>2319</v>
      </c>
      <c r="G60" s="3"/>
      <c r="H60" s="11" t="s">
        <v>366</v>
      </c>
      <c r="I60" s="97" t="s">
        <v>2</v>
      </c>
      <c r="J60" s="87" t="s">
        <v>367</v>
      </c>
      <c r="K60" s="15"/>
      <c r="L60" s="91" t="s">
        <v>6232</v>
      </c>
      <c r="M60" s="18"/>
      <c r="N60" s="18"/>
      <c r="O60" s="18"/>
      <c r="P60" s="18"/>
      <c r="Q60" s="18"/>
      <c r="R60" s="18"/>
      <c r="S60" s="18"/>
      <c r="T60" s="18"/>
      <c r="U60" s="18" t="s">
        <v>1076</v>
      </c>
      <c r="V60" s="225" t="s">
        <v>5375</v>
      </c>
      <c r="W60" s="3" t="s">
        <v>2819</v>
      </c>
    </row>
    <row r="61" spans="2:23">
      <c r="B61" s="3">
        <f t="shared" si="8"/>
        <v>49</v>
      </c>
      <c r="C61" s="3" t="s">
        <v>128</v>
      </c>
      <c r="D61" s="62" t="s">
        <v>163</v>
      </c>
      <c r="E61" s="6" t="s">
        <v>3950</v>
      </c>
      <c r="F61" s="224" t="s">
        <v>3952</v>
      </c>
      <c r="G61" s="3"/>
      <c r="H61" s="11" t="s">
        <v>3949</v>
      </c>
      <c r="I61" s="97" t="s">
        <v>881</v>
      </c>
      <c r="J61" s="15" t="s">
        <v>3946</v>
      </c>
      <c r="K61" s="15"/>
      <c r="L61" s="109" t="s">
        <v>3951</v>
      </c>
      <c r="M61" s="18"/>
      <c r="N61" s="18"/>
      <c r="O61" s="18"/>
      <c r="P61" s="18"/>
      <c r="Q61" s="18"/>
      <c r="R61" s="18"/>
      <c r="S61" s="18"/>
      <c r="T61" s="18"/>
      <c r="U61" s="18" t="s">
        <v>1076</v>
      </c>
      <c r="V61" s="1"/>
      <c r="W61" s="3"/>
    </row>
    <row r="62" spans="2:23">
      <c r="B62" s="3">
        <f t="shared" si="8"/>
        <v>50</v>
      </c>
      <c r="C62" s="3" t="s">
        <v>128</v>
      </c>
      <c r="D62" s="62" t="s">
        <v>163</v>
      </c>
      <c r="E62" s="15" t="s">
        <v>179</v>
      </c>
      <c r="F62" s="3" t="s">
        <v>2319</v>
      </c>
      <c r="G62" s="3"/>
      <c r="H62" s="11" t="s">
        <v>315</v>
      </c>
      <c r="I62" s="97" t="s">
        <v>881</v>
      </c>
      <c r="J62" s="15" t="s">
        <v>180</v>
      </c>
      <c r="K62" s="15"/>
      <c r="L62" s="109" t="s">
        <v>707</v>
      </c>
      <c r="M62" s="18"/>
      <c r="N62" s="18"/>
      <c r="O62" s="18"/>
      <c r="P62" s="18"/>
      <c r="Q62" s="18"/>
      <c r="R62" s="18"/>
      <c r="S62" s="18"/>
      <c r="T62" s="18"/>
      <c r="U62" s="18" t="s">
        <v>1076</v>
      </c>
      <c r="V62" s="1"/>
      <c r="W62" s="3"/>
    </row>
    <row r="63" spans="2:23">
      <c r="B63" s="3">
        <f t="shared" si="8"/>
        <v>51</v>
      </c>
      <c r="C63" s="3" t="s">
        <v>128</v>
      </c>
      <c r="D63" s="62" t="s">
        <v>163</v>
      </c>
      <c r="E63" s="15" t="s">
        <v>2319</v>
      </c>
      <c r="F63" s="3" t="s">
        <v>1908</v>
      </c>
      <c r="G63" s="3"/>
      <c r="H63" s="11" t="s">
        <v>5436</v>
      </c>
      <c r="I63" s="97" t="s">
        <v>1908</v>
      </c>
      <c r="J63" s="6" t="s">
        <v>2822</v>
      </c>
      <c r="K63" s="6"/>
      <c r="L63" s="91" t="s">
        <v>3237</v>
      </c>
      <c r="M63" s="18"/>
      <c r="N63" s="18"/>
      <c r="O63" s="18"/>
      <c r="P63" s="18"/>
      <c r="Q63" s="18"/>
      <c r="R63" s="18"/>
      <c r="S63" s="18"/>
      <c r="T63" s="18"/>
      <c r="U63" s="18" t="s">
        <v>1076</v>
      </c>
      <c r="V63" s="1"/>
      <c r="W63" s="3"/>
    </row>
    <row r="64" spans="2:23">
      <c r="B64" s="3">
        <f t="shared" si="8"/>
        <v>52</v>
      </c>
      <c r="C64" s="3" t="s">
        <v>128</v>
      </c>
      <c r="D64" s="62" t="s">
        <v>163</v>
      </c>
      <c r="E64" s="15" t="s">
        <v>168</v>
      </c>
      <c r="F64" s="3" t="s">
        <v>2319</v>
      </c>
      <c r="G64" s="3"/>
      <c r="H64" s="12" t="s">
        <v>3238</v>
      </c>
      <c r="I64" s="97" t="s">
        <v>337</v>
      </c>
      <c r="J64" s="15" t="s">
        <v>168</v>
      </c>
      <c r="K64" s="15"/>
      <c r="L64" s="91" t="s">
        <v>3237</v>
      </c>
      <c r="M64" s="18"/>
      <c r="N64" s="18"/>
      <c r="O64" s="18"/>
      <c r="P64" s="18"/>
      <c r="Q64" s="18"/>
      <c r="R64" s="18"/>
      <c r="S64" s="18"/>
      <c r="T64" s="18"/>
      <c r="U64" s="18" t="s">
        <v>1076</v>
      </c>
      <c r="V64" s="1"/>
      <c r="W64" s="3"/>
    </row>
    <row r="65" spans="1:23">
      <c r="B65" s="3">
        <f t="shared" si="8"/>
        <v>53</v>
      </c>
      <c r="C65" s="3" t="s">
        <v>128</v>
      </c>
      <c r="D65" s="62" t="s">
        <v>163</v>
      </c>
      <c r="E65" s="15" t="s">
        <v>183</v>
      </c>
      <c r="F65" s="3" t="s">
        <v>2319</v>
      </c>
      <c r="G65" s="3"/>
      <c r="H65" s="11" t="s">
        <v>343</v>
      </c>
      <c r="I65" s="97" t="s">
        <v>337</v>
      </c>
      <c r="J65" s="84" t="s">
        <v>2163</v>
      </c>
      <c r="K65" s="84"/>
      <c r="L65" s="91" t="s">
        <v>2818</v>
      </c>
      <c r="M65" s="18"/>
      <c r="N65" s="18"/>
      <c r="O65" s="18"/>
      <c r="P65" s="18"/>
      <c r="Q65" s="18"/>
      <c r="R65" s="18"/>
      <c r="S65" s="18"/>
      <c r="T65" s="18"/>
      <c r="U65" s="18" t="s">
        <v>1076</v>
      </c>
      <c r="V65" s="1"/>
      <c r="W65" s="3"/>
    </row>
    <row r="66" spans="1:23">
      <c r="B66" s="3">
        <f t="shared" si="8"/>
        <v>54</v>
      </c>
      <c r="C66" s="5" t="s">
        <v>593</v>
      </c>
      <c r="D66" s="62" t="s">
        <v>163</v>
      </c>
      <c r="E66" s="15" t="s">
        <v>164</v>
      </c>
      <c r="F66" s="3" t="s">
        <v>2319</v>
      </c>
      <c r="G66" s="3"/>
      <c r="H66" s="11" t="s">
        <v>386</v>
      </c>
      <c r="I66" s="97" t="s">
        <v>337</v>
      </c>
      <c r="J66" s="15" t="s">
        <v>1808</v>
      </c>
      <c r="K66" s="15"/>
      <c r="L66" s="91" t="s">
        <v>2818</v>
      </c>
      <c r="M66" s="18" t="s">
        <v>1076</v>
      </c>
      <c r="N66" s="18" t="s">
        <v>1076</v>
      </c>
      <c r="O66" s="18" t="s">
        <v>1076</v>
      </c>
      <c r="P66" s="18" t="s">
        <v>1076</v>
      </c>
      <c r="Q66" s="18"/>
      <c r="R66" s="18"/>
      <c r="S66" s="18"/>
      <c r="T66" s="18"/>
      <c r="U66" s="18" t="s">
        <v>1076</v>
      </c>
      <c r="V66" s="1"/>
      <c r="W66" s="3"/>
    </row>
    <row r="67" spans="1:23">
      <c r="B67" s="3">
        <f t="shared" si="8"/>
        <v>55</v>
      </c>
      <c r="C67" s="4" t="s">
        <v>24</v>
      </c>
      <c r="D67" s="62" t="s">
        <v>163</v>
      </c>
      <c r="E67" s="15" t="s">
        <v>164</v>
      </c>
      <c r="F67" s="3" t="s">
        <v>2319</v>
      </c>
      <c r="G67" s="3"/>
      <c r="H67" s="11" t="s">
        <v>385</v>
      </c>
      <c r="I67" s="97" t="s">
        <v>337</v>
      </c>
      <c r="J67" s="15" t="s">
        <v>1808</v>
      </c>
      <c r="K67" s="15"/>
      <c r="L67" s="91" t="s">
        <v>3237</v>
      </c>
      <c r="M67" s="18"/>
      <c r="N67" s="18"/>
      <c r="O67" s="18"/>
      <c r="P67" s="18"/>
      <c r="Q67" s="18" t="s">
        <v>1076</v>
      </c>
      <c r="R67" s="18" t="s">
        <v>1076</v>
      </c>
      <c r="S67" s="18" t="s">
        <v>1076</v>
      </c>
      <c r="T67" s="18" t="s">
        <v>1076</v>
      </c>
      <c r="U67" s="18" t="s">
        <v>1076</v>
      </c>
      <c r="V67" s="1"/>
      <c r="W67" s="3"/>
    </row>
    <row r="68" spans="1:23">
      <c r="B68" s="3">
        <f t="shared" si="8"/>
        <v>56</v>
      </c>
      <c r="C68" s="5" t="s">
        <v>593</v>
      </c>
      <c r="D68" s="62" t="s">
        <v>163</v>
      </c>
      <c r="E68" s="15" t="s">
        <v>179</v>
      </c>
      <c r="F68" s="3" t="s">
        <v>2319</v>
      </c>
      <c r="G68" s="3"/>
      <c r="H68" s="107" t="s">
        <v>5373</v>
      </c>
      <c r="I68" s="97" t="s">
        <v>337</v>
      </c>
      <c r="J68" s="6" t="s">
        <v>340</v>
      </c>
      <c r="K68" s="15"/>
      <c r="L68" s="109" t="s">
        <v>5374</v>
      </c>
      <c r="M68" s="18" t="s">
        <v>1076</v>
      </c>
      <c r="N68" s="18" t="s">
        <v>1076</v>
      </c>
      <c r="O68" s="18" t="s">
        <v>1076</v>
      </c>
      <c r="P68" s="18" t="s">
        <v>1076</v>
      </c>
      <c r="Q68" s="18"/>
      <c r="R68" s="18"/>
      <c r="S68" s="18"/>
      <c r="T68" s="18"/>
      <c r="U68" s="18" t="s">
        <v>1076</v>
      </c>
      <c r="V68" s="6" t="s">
        <v>2271</v>
      </c>
      <c r="W68" s="3"/>
    </row>
    <row r="69" spans="1:23">
      <c r="B69" s="3">
        <f t="shared" si="8"/>
        <v>57</v>
      </c>
      <c r="C69" s="3" t="s">
        <v>128</v>
      </c>
      <c r="D69" s="62" t="s">
        <v>163</v>
      </c>
      <c r="E69" s="15" t="s">
        <v>179</v>
      </c>
      <c r="F69" s="3" t="s">
        <v>2319</v>
      </c>
      <c r="G69" s="3"/>
      <c r="H69" s="11" t="s">
        <v>341</v>
      </c>
      <c r="I69" s="97" t="s">
        <v>337</v>
      </c>
      <c r="J69" s="15" t="s">
        <v>338</v>
      </c>
      <c r="K69" s="15"/>
      <c r="L69" s="91" t="s">
        <v>2818</v>
      </c>
      <c r="M69" s="18"/>
      <c r="N69" s="18"/>
      <c r="O69" s="18"/>
      <c r="P69" s="18"/>
      <c r="Q69" s="18"/>
      <c r="R69" s="18"/>
      <c r="S69" s="18"/>
      <c r="T69" s="18"/>
      <c r="U69" s="18" t="s">
        <v>1076</v>
      </c>
      <c r="V69" s="1"/>
      <c r="W69" s="3"/>
    </row>
    <row r="70" spans="1:23">
      <c r="B70" s="3">
        <f t="shared" si="8"/>
        <v>58</v>
      </c>
      <c r="C70" s="3" t="s">
        <v>128</v>
      </c>
      <c r="D70" s="62" t="s">
        <v>163</v>
      </c>
      <c r="E70" s="15" t="s">
        <v>173</v>
      </c>
      <c r="F70" s="3" t="s">
        <v>2319</v>
      </c>
      <c r="G70" s="3"/>
      <c r="H70" s="11" t="s">
        <v>342</v>
      </c>
      <c r="I70" s="97" t="s">
        <v>337</v>
      </c>
      <c r="J70" s="15" t="s">
        <v>339</v>
      </c>
      <c r="K70" s="15"/>
      <c r="L70" s="91" t="s">
        <v>2818</v>
      </c>
      <c r="M70" s="18"/>
      <c r="N70" s="18"/>
      <c r="O70" s="18"/>
      <c r="P70" s="18"/>
      <c r="Q70" s="18"/>
      <c r="R70" s="18"/>
      <c r="S70" s="18"/>
      <c r="T70" s="18"/>
      <c r="U70" s="18" t="s">
        <v>1076</v>
      </c>
      <c r="V70" s="1"/>
      <c r="W70" s="3"/>
    </row>
    <row r="71" spans="1:23">
      <c r="B71" s="3">
        <f t="shared" si="8"/>
        <v>59</v>
      </c>
      <c r="C71" s="3" t="s">
        <v>128</v>
      </c>
      <c r="D71" s="62" t="s">
        <v>163</v>
      </c>
      <c r="E71" s="15" t="s">
        <v>173</v>
      </c>
      <c r="F71" s="3" t="s">
        <v>2319</v>
      </c>
      <c r="G71" s="3"/>
      <c r="H71" s="11" t="s">
        <v>334</v>
      </c>
      <c r="I71" s="97" t="s">
        <v>329</v>
      </c>
      <c r="J71" s="15" t="s">
        <v>174</v>
      </c>
      <c r="K71" s="15"/>
      <c r="L71" s="109" t="s">
        <v>3239</v>
      </c>
      <c r="M71" s="18"/>
      <c r="N71" s="18"/>
      <c r="O71" s="18"/>
      <c r="P71" s="18"/>
      <c r="Q71" s="18"/>
      <c r="R71" s="18"/>
      <c r="S71" s="18"/>
      <c r="T71" s="18"/>
      <c r="U71" s="18"/>
      <c r="V71" s="1"/>
      <c r="W71" s="3"/>
    </row>
    <row r="72" spans="1:23">
      <c r="B72" s="3">
        <f t="shared" si="8"/>
        <v>60</v>
      </c>
      <c r="C72" s="4" t="s">
        <v>24</v>
      </c>
      <c r="D72" s="62" t="s">
        <v>163</v>
      </c>
      <c r="E72" s="15"/>
      <c r="F72" s="3" t="s">
        <v>2319</v>
      </c>
      <c r="G72" s="3"/>
      <c r="H72" s="11"/>
      <c r="I72" s="97" t="s">
        <v>329</v>
      </c>
      <c r="J72" s="15" t="s">
        <v>332</v>
      </c>
      <c r="K72" s="100" t="s">
        <v>324</v>
      </c>
      <c r="L72" s="91"/>
      <c r="M72" s="18"/>
      <c r="N72" s="18" t="s">
        <v>1076</v>
      </c>
      <c r="O72" s="18" t="s">
        <v>1076</v>
      </c>
      <c r="P72" s="18" t="s">
        <v>1076</v>
      </c>
      <c r="Q72" s="18" t="s">
        <v>1076</v>
      </c>
      <c r="R72" s="18" t="s">
        <v>1076</v>
      </c>
      <c r="S72" s="18" t="s">
        <v>1076</v>
      </c>
      <c r="T72" s="18" t="s">
        <v>1076</v>
      </c>
      <c r="U72" s="18" t="s">
        <v>1076</v>
      </c>
      <c r="V72" s="1"/>
      <c r="W72" s="3"/>
    </row>
    <row r="73" spans="1:23">
      <c r="B73" s="3">
        <f t="shared" si="8"/>
        <v>61</v>
      </c>
      <c r="C73" s="5" t="s">
        <v>593</v>
      </c>
      <c r="D73" s="62" t="s">
        <v>163</v>
      </c>
      <c r="E73" s="6" t="s">
        <v>3251</v>
      </c>
      <c r="F73" s="3" t="s">
        <v>2319</v>
      </c>
      <c r="G73" s="3"/>
      <c r="H73" s="11" t="s">
        <v>378</v>
      </c>
      <c r="I73" s="97" t="s">
        <v>329</v>
      </c>
      <c r="J73" s="15" t="s">
        <v>170</v>
      </c>
      <c r="K73" s="15"/>
      <c r="L73" s="109" t="s">
        <v>3254</v>
      </c>
      <c r="M73" s="18" t="s">
        <v>1076</v>
      </c>
      <c r="N73" s="18" t="s">
        <v>1076</v>
      </c>
      <c r="O73" s="18" t="s">
        <v>1076</v>
      </c>
      <c r="P73" s="18" t="s">
        <v>1076</v>
      </c>
      <c r="Q73" s="18"/>
      <c r="R73" s="18"/>
      <c r="S73" s="18"/>
      <c r="T73" s="18"/>
      <c r="U73" s="18"/>
      <c r="V73" s="1"/>
      <c r="W73" s="3"/>
    </row>
    <row r="74" spans="1:23">
      <c r="B74" s="3">
        <f t="shared" si="8"/>
        <v>62</v>
      </c>
      <c r="C74" s="4" t="s">
        <v>24</v>
      </c>
      <c r="D74" s="62" t="s">
        <v>163</v>
      </c>
      <c r="E74" s="6" t="s">
        <v>3953</v>
      </c>
      <c r="F74" s="3" t="s">
        <v>2319</v>
      </c>
      <c r="G74" s="3"/>
      <c r="H74" s="11" t="s">
        <v>319</v>
      </c>
      <c r="I74" s="97" t="s">
        <v>329</v>
      </c>
      <c r="J74" s="15" t="s">
        <v>170</v>
      </c>
      <c r="K74" s="15"/>
      <c r="L74" s="91" t="s">
        <v>1357</v>
      </c>
      <c r="M74" s="18"/>
      <c r="N74" s="18"/>
      <c r="O74" s="18"/>
      <c r="P74" s="18"/>
      <c r="Q74" s="18" t="s">
        <v>1076</v>
      </c>
      <c r="R74" s="18" t="s">
        <v>1076</v>
      </c>
      <c r="S74" s="18" t="s">
        <v>1076</v>
      </c>
      <c r="T74" s="18" t="s">
        <v>1076</v>
      </c>
      <c r="U74" s="18"/>
      <c r="V74" s="1"/>
      <c r="W74" s="3"/>
    </row>
    <row r="75" spans="1:23">
      <c r="B75" s="3">
        <f t="shared" si="8"/>
        <v>63</v>
      </c>
      <c r="C75" s="4" t="s">
        <v>24</v>
      </c>
      <c r="D75" s="62" t="s">
        <v>163</v>
      </c>
      <c r="E75" s="6" t="s">
        <v>3942</v>
      </c>
      <c r="F75" s="3" t="s">
        <v>3940</v>
      </c>
      <c r="G75" s="3"/>
      <c r="H75" s="11" t="s">
        <v>3941</v>
      </c>
      <c r="I75" s="97" t="s">
        <v>329</v>
      </c>
      <c r="J75" s="15" t="s">
        <v>336</v>
      </c>
      <c r="K75" s="101" t="s">
        <v>326</v>
      </c>
      <c r="L75" s="91" t="s">
        <v>3484</v>
      </c>
      <c r="M75" s="18" t="s">
        <v>1076</v>
      </c>
      <c r="N75" s="18" t="s">
        <v>1076</v>
      </c>
      <c r="O75" s="18" t="s">
        <v>1076</v>
      </c>
      <c r="P75" s="18"/>
      <c r="Q75" s="18" t="s">
        <v>1076</v>
      </c>
      <c r="R75" s="18" t="s">
        <v>1076</v>
      </c>
      <c r="S75" s="18" t="s">
        <v>1076</v>
      </c>
      <c r="T75" s="18" t="s">
        <v>1076</v>
      </c>
      <c r="U75" s="18" t="s">
        <v>1076</v>
      </c>
      <c r="V75" s="1"/>
      <c r="W75" s="3"/>
    </row>
    <row r="76" spans="1:23">
      <c r="B76" s="3">
        <f t="shared" si="8"/>
        <v>64</v>
      </c>
      <c r="C76" s="4" t="s">
        <v>24</v>
      </c>
      <c r="D76" s="62" t="s">
        <v>163</v>
      </c>
      <c r="E76" s="15" t="s">
        <v>172</v>
      </c>
      <c r="F76" s="3" t="s">
        <v>2319</v>
      </c>
      <c r="G76" s="3"/>
      <c r="H76" s="11" t="s">
        <v>383</v>
      </c>
      <c r="I76" s="97" t="s">
        <v>329</v>
      </c>
      <c r="J76" s="15" t="s">
        <v>171</v>
      </c>
      <c r="K76" s="15"/>
      <c r="L76" s="91" t="s">
        <v>3943</v>
      </c>
      <c r="M76" s="18"/>
      <c r="N76" s="18"/>
      <c r="O76" s="18"/>
      <c r="P76" s="18"/>
      <c r="Q76" s="18" t="s">
        <v>1076</v>
      </c>
      <c r="R76" s="18" t="s">
        <v>1076</v>
      </c>
      <c r="S76" s="18" t="s">
        <v>1076</v>
      </c>
      <c r="T76" s="18" t="s">
        <v>1076</v>
      </c>
      <c r="U76" s="18"/>
      <c r="V76" s="1"/>
      <c r="W76" s="3"/>
    </row>
    <row r="77" spans="1:23">
      <c r="B77" s="3">
        <f t="shared" si="8"/>
        <v>65</v>
      </c>
      <c r="C77" s="5" t="s">
        <v>593</v>
      </c>
      <c r="D77" s="62" t="s">
        <v>163</v>
      </c>
      <c r="E77" s="15" t="s">
        <v>168</v>
      </c>
      <c r="F77" s="3" t="s">
        <v>2319</v>
      </c>
      <c r="G77" s="3"/>
      <c r="H77" s="11" t="s">
        <v>381</v>
      </c>
      <c r="I77" s="97" t="s">
        <v>329</v>
      </c>
      <c r="J77" s="15" t="s">
        <v>171</v>
      </c>
      <c r="K77" s="15"/>
      <c r="L77" s="91" t="s">
        <v>382</v>
      </c>
      <c r="M77" s="18" t="s">
        <v>1076</v>
      </c>
      <c r="N77" s="18" t="s">
        <v>1076</v>
      </c>
      <c r="O77" s="18" t="s">
        <v>1076</v>
      </c>
      <c r="P77" s="18" t="s">
        <v>1076</v>
      </c>
      <c r="Q77" s="18"/>
      <c r="R77" s="18"/>
      <c r="S77" s="18"/>
      <c r="T77" s="18"/>
      <c r="U77" s="18"/>
      <c r="V77" s="1"/>
      <c r="W77" s="3"/>
    </row>
    <row r="78" spans="1:23">
      <c r="A78" t="s">
        <v>1003</v>
      </c>
      <c r="B78" s="3">
        <f t="shared" si="8"/>
        <v>66</v>
      </c>
      <c r="C78" s="5" t="s">
        <v>593</v>
      </c>
      <c r="D78" s="62" t="s">
        <v>163</v>
      </c>
      <c r="E78" s="15" t="s">
        <v>2746</v>
      </c>
      <c r="F78" s="3" t="s">
        <v>2319</v>
      </c>
      <c r="G78" s="3"/>
      <c r="H78" s="12" t="s">
        <v>384</v>
      </c>
      <c r="I78" s="97" t="s">
        <v>329</v>
      </c>
      <c r="J78" s="6" t="s">
        <v>169</v>
      </c>
      <c r="K78" s="6"/>
      <c r="L78" s="111" t="s">
        <v>3236</v>
      </c>
      <c r="M78" s="18" t="s">
        <v>1076</v>
      </c>
      <c r="N78" s="18" t="s">
        <v>1076</v>
      </c>
      <c r="O78" s="18" t="s">
        <v>1076</v>
      </c>
      <c r="P78" s="18" t="s">
        <v>1076</v>
      </c>
      <c r="Q78" s="18"/>
      <c r="R78" s="18"/>
      <c r="S78" s="18"/>
      <c r="T78" s="18"/>
      <c r="U78" s="18"/>
      <c r="V78" s="1"/>
      <c r="W78" s="3"/>
    </row>
    <row r="79" spans="1:23">
      <c r="B79" s="3">
        <f t="shared" si="8"/>
        <v>67</v>
      </c>
      <c r="C79" s="4" t="s">
        <v>24</v>
      </c>
      <c r="D79" s="62" t="s">
        <v>163</v>
      </c>
      <c r="E79" s="15" t="s">
        <v>2746</v>
      </c>
      <c r="F79" s="3" t="s">
        <v>2319</v>
      </c>
      <c r="G79" s="3"/>
      <c r="H79" s="11" t="s">
        <v>317</v>
      </c>
      <c r="I79" s="97" t="s">
        <v>329</v>
      </c>
      <c r="J79" s="6" t="s">
        <v>169</v>
      </c>
      <c r="K79" s="6"/>
      <c r="L79" s="109" t="s">
        <v>3936</v>
      </c>
      <c r="M79" s="18"/>
      <c r="N79" s="18"/>
      <c r="O79" s="18"/>
      <c r="P79" s="18"/>
      <c r="Q79" s="18" t="s">
        <v>1076</v>
      </c>
      <c r="R79" s="18" t="s">
        <v>1076</v>
      </c>
      <c r="S79" s="18" t="s">
        <v>1076</v>
      </c>
      <c r="T79" s="18" t="s">
        <v>1076</v>
      </c>
      <c r="U79" s="18"/>
      <c r="V79" s="1"/>
      <c r="W79" s="3"/>
    </row>
    <row r="80" spans="1:23">
      <c r="B80" s="3">
        <f t="shared" si="8"/>
        <v>68</v>
      </c>
      <c r="C80" s="5" t="s">
        <v>593</v>
      </c>
      <c r="D80" s="62" t="s">
        <v>163</v>
      </c>
      <c r="E80" s="15" t="s">
        <v>2659</v>
      </c>
      <c r="F80" s="15" t="s">
        <v>6236</v>
      </c>
      <c r="G80" s="3"/>
      <c r="H80" s="11" t="s">
        <v>2346</v>
      </c>
      <c r="I80" s="97" t="s">
        <v>329</v>
      </c>
      <c r="J80" s="15" t="s">
        <v>335</v>
      </c>
      <c r="K80" s="99" t="s">
        <v>1257</v>
      </c>
      <c r="L80" s="91" t="s">
        <v>3660</v>
      </c>
      <c r="M80" s="18" t="s">
        <v>1076</v>
      </c>
      <c r="N80" s="18" t="s">
        <v>1076</v>
      </c>
      <c r="O80" s="18" t="s">
        <v>1076</v>
      </c>
      <c r="P80" s="18" t="s">
        <v>1076</v>
      </c>
      <c r="Q80" s="18" t="s">
        <v>1076</v>
      </c>
      <c r="R80" s="18" t="s">
        <v>1076</v>
      </c>
      <c r="S80" s="18" t="s">
        <v>1076</v>
      </c>
      <c r="T80" s="18"/>
      <c r="U80" s="18" t="s">
        <v>1076</v>
      </c>
      <c r="V80" s="6" t="s">
        <v>2272</v>
      </c>
      <c r="W80" s="3" t="s">
        <v>2819</v>
      </c>
    </row>
    <row r="81" spans="2:23">
      <c r="B81" s="3">
        <f t="shared" si="8"/>
        <v>69</v>
      </c>
      <c r="C81" s="4" t="s">
        <v>24</v>
      </c>
      <c r="D81" s="62" t="s">
        <v>163</v>
      </c>
      <c r="E81" s="15" t="s">
        <v>2659</v>
      </c>
      <c r="F81" s="3" t="s">
        <v>2319</v>
      </c>
      <c r="G81" s="3"/>
      <c r="H81" s="11" t="s">
        <v>2346</v>
      </c>
      <c r="I81" s="97" t="s">
        <v>329</v>
      </c>
      <c r="J81" s="15" t="s">
        <v>333</v>
      </c>
      <c r="K81" s="102" t="s">
        <v>1180</v>
      </c>
      <c r="L81" s="109"/>
      <c r="M81" s="18" t="s">
        <v>1076</v>
      </c>
      <c r="N81" s="18" t="s">
        <v>1076</v>
      </c>
      <c r="O81" s="18"/>
      <c r="P81" s="18" t="s">
        <v>1076</v>
      </c>
      <c r="Q81" s="18" t="s">
        <v>1076</v>
      </c>
      <c r="R81" s="18" t="s">
        <v>1076</v>
      </c>
      <c r="S81" s="18" t="s">
        <v>1076</v>
      </c>
      <c r="T81" s="18" t="s">
        <v>1076</v>
      </c>
      <c r="U81" s="18" t="s">
        <v>1076</v>
      </c>
      <c r="V81" s="1"/>
      <c r="W81" s="3"/>
    </row>
    <row r="82" spans="2:23">
      <c r="B82" s="3">
        <f t="shared" si="8"/>
        <v>70</v>
      </c>
      <c r="C82" s="4" t="s">
        <v>24</v>
      </c>
      <c r="D82" s="62" t="s">
        <v>163</v>
      </c>
      <c r="E82" s="15"/>
      <c r="F82" s="3" t="s">
        <v>2319</v>
      </c>
      <c r="G82" s="3"/>
      <c r="H82" s="11"/>
      <c r="I82" s="97" t="s">
        <v>329</v>
      </c>
      <c r="J82" s="57" t="s">
        <v>2226</v>
      </c>
      <c r="K82" s="100" t="s">
        <v>324</v>
      </c>
      <c r="L82" s="91"/>
      <c r="M82" s="18"/>
      <c r="N82" s="18" t="s">
        <v>1076</v>
      </c>
      <c r="O82" s="18" t="s">
        <v>1076</v>
      </c>
      <c r="P82" s="18" t="s">
        <v>1076</v>
      </c>
      <c r="Q82" s="18" t="s">
        <v>1076</v>
      </c>
      <c r="R82" s="18" t="s">
        <v>1076</v>
      </c>
      <c r="S82" s="18" t="s">
        <v>1076</v>
      </c>
      <c r="T82" s="18" t="s">
        <v>1076</v>
      </c>
      <c r="U82" s="18" t="s">
        <v>1076</v>
      </c>
      <c r="V82" s="1"/>
      <c r="W82" s="3"/>
    </row>
    <row r="83" spans="2:23">
      <c r="B83" s="3">
        <f t="shared" si="8"/>
        <v>71</v>
      </c>
      <c r="C83" s="3" t="s">
        <v>128</v>
      </c>
      <c r="D83" s="62" t="s">
        <v>163</v>
      </c>
      <c r="E83" s="6" t="s">
        <v>2345</v>
      </c>
      <c r="F83" s="3" t="s">
        <v>2319</v>
      </c>
      <c r="G83" s="3"/>
      <c r="H83" s="11" t="s">
        <v>331</v>
      </c>
      <c r="I83" s="97" t="s">
        <v>329</v>
      </c>
      <c r="J83" s="84" t="s">
        <v>2206</v>
      </c>
      <c r="K83" s="84"/>
      <c r="L83" s="109" t="s">
        <v>3244</v>
      </c>
      <c r="M83" s="18"/>
      <c r="N83" s="18"/>
      <c r="O83" s="18"/>
      <c r="P83" s="18"/>
      <c r="Q83" s="18"/>
      <c r="R83" s="18"/>
      <c r="S83" s="18"/>
      <c r="T83" s="18"/>
      <c r="U83" s="18"/>
      <c r="V83" s="1"/>
      <c r="W83" s="3"/>
    </row>
    <row r="84" spans="2:23">
      <c r="B84" s="3">
        <f t="shared" si="8"/>
        <v>72</v>
      </c>
      <c r="C84" s="3" t="s">
        <v>128</v>
      </c>
      <c r="D84" s="62" t="s">
        <v>163</v>
      </c>
      <c r="E84" s="3" t="s">
        <v>2319</v>
      </c>
      <c r="F84" s="3" t="s">
        <v>2319</v>
      </c>
      <c r="G84" s="3"/>
      <c r="H84" s="3" t="s">
        <v>2319</v>
      </c>
      <c r="I84" s="97" t="s">
        <v>482</v>
      </c>
      <c r="J84" s="15" t="s">
        <v>346</v>
      </c>
      <c r="K84" s="15"/>
      <c r="L84" s="91" t="s">
        <v>1961</v>
      </c>
      <c r="M84" s="18" t="s">
        <v>1076</v>
      </c>
      <c r="N84" s="18" t="s">
        <v>1076</v>
      </c>
      <c r="O84" s="18" t="s">
        <v>1076</v>
      </c>
      <c r="P84" s="18" t="s">
        <v>1076</v>
      </c>
      <c r="Q84" s="18" t="s">
        <v>1076</v>
      </c>
      <c r="R84" s="18" t="s">
        <v>1076</v>
      </c>
      <c r="S84" s="18" t="s">
        <v>1076</v>
      </c>
      <c r="T84" s="18" t="s">
        <v>1076</v>
      </c>
      <c r="U84" s="18" t="s">
        <v>1076</v>
      </c>
      <c r="V84" s="6" t="s">
        <v>2274</v>
      </c>
      <c r="W84" s="3"/>
    </row>
    <row r="85" spans="2:23">
      <c r="B85" s="3">
        <f t="shared" si="8"/>
        <v>73</v>
      </c>
      <c r="C85" s="3" t="s">
        <v>128</v>
      </c>
      <c r="D85" s="62" t="s">
        <v>163</v>
      </c>
      <c r="E85" s="6" t="s">
        <v>2347</v>
      </c>
      <c r="F85" s="3" t="s">
        <v>2319</v>
      </c>
      <c r="G85" s="3"/>
      <c r="H85" s="11" t="s">
        <v>320</v>
      </c>
      <c r="I85" s="97" t="s">
        <v>323</v>
      </c>
      <c r="J85" s="15" t="s">
        <v>176</v>
      </c>
      <c r="K85" s="15"/>
      <c r="L85" s="109" t="s">
        <v>3240</v>
      </c>
      <c r="M85" s="18"/>
      <c r="N85" s="18"/>
      <c r="O85" s="18"/>
      <c r="P85" s="18"/>
      <c r="Q85" s="18"/>
      <c r="R85" s="18"/>
      <c r="S85" s="18"/>
      <c r="T85" s="18"/>
      <c r="U85" s="18" t="s">
        <v>1076</v>
      </c>
      <c r="V85" s="1"/>
      <c r="W85" s="3"/>
    </row>
    <row r="86" spans="2:23">
      <c r="B86" s="3">
        <f t="shared" si="8"/>
        <v>74</v>
      </c>
      <c r="C86" s="4" t="s">
        <v>24</v>
      </c>
      <c r="D86" s="62" t="s">
        <v>163</v>
      </c>
      <c r="E86" s="6" t="s">
        <v>2348</v>
      </c>
      <c r="F86" s="3" t="s">
        <v>2319</v>
      </c>
      <c r="G86" s="3"/>
      <c r="H86" s="11" t="s">
        <v>1403</v>
      </c>
      <c r="I86" s="97" t="s">
        <v>323</v>
      </c>
      <c r="J86" s="6" t="s">
        <v>330</v>
      </c>
      <c r="K86" s="100" t="s">
        <v>324</v>
      </c>
      <c r="L86" s="109" t="s">
        <v>2618</v>
      </c>
      <c r="M86" s="18"/>
      <c r="N86" s="18" t="s">
        <v>1076</v>
      </c>
      <c r="O86" s="18" t="s">
        <v>1076</v>
      </c>
      <c r="P86" s="18" t="s">
        <v>1076</v>
      </c>
      <c r="Q86" s="18" t="s">
        <v>1076</v>
      </c>
      <c r="R86" s="18" t="s">
        <v>1076</v>
      </c>
      <c r="S86" s="18" t="s">
        <v>1076</v>
      </c>
      <c r="T86" s="18" t="s">
        <v>1076</v>
      </c>
      <c r="U86" s="18" t="s">
        <v>1076</v>
      </c>
      <c r="V86" s="1"/>
      <c r="W86" s="3"/>
    </row>
    <row r="87" spans="2:23">
      <c r="B87" s="3">
        <f t="shared" si="8"/>
        <v>75</v>
      </c>
      <c r="C87" s="5" t="s">
        <v>593</v>
      </c>
      <c r="D87" s="62" t="s">
        <v>163</v>
      </c>
      <c r="E87" s="15" t="s">
        <v>327</v>
      </c>
      <c r="F87" s="3" t="s">
        <v>3247</v>
      </c>
      <c r="G87" s="3"/>
      <c r="H87" s="11" t="s">
        <v>3248</v>
      </c>
      <c r="I87" s="97" t="s">
        <v>323</v>
      </c>
      <c r="J87" s="15" t="s">
        <v>327</v>
      </c>
      <c r="K87" s="98" t="s">
        <v>328</v>
      </c>
      <c r="L87" s="91" t="s">
        <v>3249</v>
      </c>
      <c r="M87" s="18" t="s">
        <v>1076</v>
      </c>
      <c r="N87" s="18" t="s">
        <v>1076</v>
      </c>
      <c r="O87" s="18" t="s">
        <v>1076</v>
      </c>
      <c r="P87" s="18" t="s">
        <v>1076</v>
      </c>
      <c r="Q87" s="18" t="s">
        <v>1076</v>
      </c>
      <c r="R87" s="18" t="s">
        <v>1076</v>
      </c>
      <c r="S87" s="18"/>
      <c r="T87" s="18" t="s">
        <v>1076</v>
      </c>
      <c r="U87" s="18" t="s">
        <v>1076</v>
      </c>
      <c r="V87" s="1"/>
      <c r="W87" s="3"/>
    </row>
    <row r="88" spans="2:23">
      <c r="B88" s="3">
        <f t="shared" si="8"/>
        <v>76</v>
      </c>
      <c r="C88" s="5" t="s">
        <v>593</v>
      </c>
      <c r="D88" s="62" t="s">
        <v>163</v>
      </c>
      <c r="E88" s="15" t="s">
        <v>168</v>
      </c>
      <c r="F88" s="3" t="s">
        <v>2319</v>
      </c>
      <c r="G88" s="3"/>
      <c r="H88" s="12" t="s">
        <v>380</v>
      </c>
      <c r="I88" s="97" t="s">
        <v>323</v>
      </c>
      <c r="J88" s="15" t="s">
        <v>165</v>
      </c>
      <c r="K88" s="15"/>
      <c r="L88" s="109" t="s">
        <v>3250</v>
      </c>
      <c r="M88" s="18" t="s">
        <v>1076</v>
      </c>
      <c r="N88" s="18" t="s">
        <v>1076</v>
      </c>
      <c r="O88" s="18" t="s">
        <v>1076</v>
      </c>
      <c r="P88" s="18" t="s">
        <v>1076</v>
      </c>
      <c r="Q88" s="18"/>
      <c r="R88" s="18"/>
      <c r="S88" s="18"/>
      <c r="T88" s="18"/>
      <c r="U88" s="18" t="s">
        <v>1076</v>
      </c>
      <c r="V88" s="1"/>
      <c r="W88" s="3"/>
    </row>
    <row r="89" spans="2:23">
      <c r="B89" s="3">
        <f t="shared" si="8"/>
        <v>77</v>
      </c>
      <c r="C89" s="4" t="s">
        <v>24</v>
      </c>
      <c r="D89" s="62" t="s">
        <v>163</v>
      </c>
      <c r="E89" s="6" t="s">
        <v>2349</v>
      </c>
      <c r="F89" s="3" t="s">
        <v>2319</v>
      </c>
      <c r="G89" s="3"/>
      <c r="H89" s="11" t="s">
        <v>379</v>
      </c>
      <c r="I89" s="97" t="s">
        <v>323</v>
      </c>
      <c r="J89" s="15" t="s">
        <v>165</v>
      </c>
      <c r="K89" s="15"/>
      <c r="L89" s="91" t="s">
        <v>2350</v>
      </c>
      <c r="M89" s="18"/>
      <c r="N89" s="18"/>
      <c r="O89" s="18"/>
      <c r="P89" s="18"/>
      <c r="Q89" s="18" t="s">
        <v>1076</v>
      </c>
      <c r="R89" s="18" t="s">
        <v>1076</v>
      </c>
      <c r="S89" s="18" t="s">
        <v>1076</v>
      </c>
      <c r="T89" s="18" t="s">
        <v>1076</v>
      </c>
      <c r="U89" s="18" t="s">
        <v>1076</v>
      </c>
      <c r="V89" s="1"/>
      <c r="W89" s="3"/>
    </row>
    <row r="90" spans="2:23">
      <c r="B90" s="3">
        <f t="shared" si="8"/>
        <v>78</v>
      </c>
      <c r="C90" s="5" t="s">
        <v>593</v>
      </c>
      <c r="D90" s="62" t="s">
        <v>163</v>
      </c>
      <c r="E90" s="15" t="s">
        <v>179</v>
      </c>
      <c r="F90" s="3" t="s">
        <v>2319</v>
      </c>
      <c r="G90" s="3"/>
      <c r="H90" s="11" t="s">
        <v>1399</v>
      </c>
      <c r="I90" s="97" t="s">
        <v>323</v>
      </c>
      <c r="J90" s="15" t="s">
        <v>181</v>
      </c>
      <c r="K90" s="15"/>
      <c r="L90" s="109" t="s">
        <v>3243</v>
      </c>
      <c r="M90" s="18" t="s">
        <v>1076</v>
      </c>
      <c r="N90" s="18" t="s">
        <v>1076</v>
      </c>
      <c r="O90" s="18" t="s">
        <v>1076</v>
      </c>
      <c r="P90" s="18" t="s">
        <v>1076</v>
      </c>
      <c r="Q90" s="18"/>
      <c r="R90" s="18"/>
      <c r="S90" s="18"/>
      <c r="T90" s="18"/>
      <c r="U90" s="18" t="s">
        <v>1076</v>
      </c>
      <c r="V90" s="1"/>
      <c r="W90" s="3"/>
    </row>
    <row r="91" spans="2:23">
      <c r="B91" s="3">
        <f t="shared" si="8"/>
        <v>79</v>
      </c>
      <c r="C91" s="4" t="s">
        <v>24</v>
      </c>
      <c r="D91" s="62" t="s">
        <v>163</v>
      </c>
      <c r="E91" s="15" t="s">
        <v>179</v>
      </c>
      <c r="F91" s="3" t="s">
        <v>2319</v>
      </c>
      <c r="G91" s="3"/>
      <c r="H91" s="11" t="s">
        <v>1402</v>
      </c>
      <c r="I91" s="97" t="s">
        <v>323</v>
      </c>
      <c r="J91" s="15" t="s">
        <v>181</v>
      </c>
      <c r="K91" s="15"/>
      <c r="L91" s="91" t="s">
        <v>1400</v>
      </c>
      <c r="M91" s="18"/>
      <c r="N91" s="18"/>
      <c r="O91" s="18"/>
      <c r="P91" s="18"/>
      <c r="Q91" s="18" t="s">
        <v>1076</v>
      </c>
      <c r="R91" s="18" t="s">
        <v>1076</v>
      </c>
      <c r="S91" s="18" t="s">
        <v>1076</v>
      </c>
      <c r="T91" s="18" t="s">
        <v>1076</v>
      </c>
      <c r="U91" s="18" t="s">
        <v>1076</v>
      </c>
      <c r="V91" s="1"/>
      <c r="W91" s="3"/>
    </row>
    <row r="92" spans="2:23">
      <c r="B92" s="3">
        <f t="shared" si="8"/>
        <v>80</v>
      </c>
      <c r="C92" s="5" t="s">
        <v>593</v>
      </c>
      <c r="D92" s="62" t="s">
        <v>163</v>
      </c>
      <c r="E92" s="6" t="s">
        <v>3944</v>
      </c>
      <c r="F92" s="3" t="s">
        <v>2319</v>
      </c>
      <c r="G92" s="3"/>
      <c r="H92" s="11" t="s">
        <v>377</v>
      </c>
      <c r="I92" s="97" t="s">
        <v>323</v>
      </c>
      <c r="J92" s="15" t="s">
        <v>177</v>
      </c>
      <c r="K92" s="15"/>
      <c r="L92" s="109" t="s">
        <v>3945</v>
      </c>
      <c r="M92" s="18"/>
      <c r="N92" s="18"/>
      <c r="O92" s="18"/>
      <c r="P92" s="18"/>
      <c r="Q92" s="18"/>
      <c r="R92" s="18"/>
      <c r="S92" s="18"/>
      <c r="T92" s="18"/>
      <c r="U92" s="18" t="s">
        <v>1076</v>
      </c>
      <c r="V92" s="1"/>
      <c r="W92" s="3"/>
    </row>
    <row r="93" spans="2:23">
      <c r="B93" s="3">
        <f t="shared" si="8"/>
        <v>81</v>
      </c>
      <c r="C93" s="4" t="s">
        <v>24</v>
      </c>
      <c r="D93" s="62" t="s">
        <v>163</v>
      </c>
      <c r="E93" s="15" t="s">
        <v>173</v>
      </c>
      <c r="F93" s="3" t="s">
        <v>2319</v>
      </c>
      <c r="G93" s="3"/>
      <c r="H93" s="11" t="s">
        <v>376</v>
      </c>
      <c r="I93" s="97" t="s">
        <v>323</v>
      </c>
      <c r="J93" s="15" t="s">
        <v>177</v>
      </c>
      <c r="K93" s="15"/>
      <c r="L93" s="91" t="s">
        <v>2323</v>
      </c>
      <c r="M93" s="18"/>
      <c r="N93" s="18"/>
      <c r="O93" s="18"/>
      <c r="P93" s="18"/>
      <c r="Q93" s="18" t="s">
        <v>1076</v>
      </c>
      <c r="R93" s="18" t="s">
        <v>1076</v>
      </c>
      <c r="S93" s="18" t="s">
        <v>1076</v>
      </c>
      <c r="T93" s="18" t="s">
        <v>1076</v>
      </c>
      <c r="U93" s="18" t="s">
        <v>1076</v>
      </c>
      <c r="V93" s="1"/>
      <c r="W93" s="3"/>
    </row>
    <row r="94" spans="2:23">
      <c r="B94" s="3">
        <f t="shared" si="8"/>
        <v>82</v>
      </c>
      <c r="C94" s="4" t="s">
        <v>24</v>
      </c>
      <c r="D94" s="62" t="s">
        <v>163</v>
      </c>
      <c r="E94" s="6" t="s">
        <v>3939</v>
      </c>
      <c r="F94" s="3" t="s">
        <v>1778</v>
      </c>
      <c r="G94" s="3"/>
      <c r="H94" s="11" t="s">
        <v>3938</v>
      </c>
      <c r="I94" s="97" t="s">
        <v>323</v>
      </c>
      <c r="J94" s="15" t="s">
        <v>325</v>
      </c>
      <c r="K94" s="101" t="s">
        <v>326</v>
      </c>
      <c r="L94" s="91" t="s">
        <v>3484</v>
      </c>
      <c r="M94" s="18" t="s">
        <v>1076</v>
      </c>
      <c r="N94" s="18" t="s">
        <v>1076</v>
      </c>
      <c r="O94" s="18" t="s">
        <v>1076</v>
      </c>
      <c r="P94" s="18"/>
      <c r="Q94" s="18" t="s">
        <v>1076</v>
      </c>
      <c r="R94" s="18" t="s">
        <v>1076</v>
      </c>
      <c r="S94" s="18" t="s">
        <v>1076</v>
      </c>
      <c r="T94" s="18" t="s">
        <v>1076</v>
      </c>
      <c r="U94" s="18" t="s">
        <v>1076</v>
      </c>
      <c r="V94" s="1"/>
      <c r="W94" s="3"/>
    </row>
    <row r="95" spans="2:23">
      <c r="B95" s="3">
        <f t="shared" si="8"/>
        <v>83</v>
      </c>
      <c r="C95" s="3" t="s">
        <v>128</v>
      </c>
      <c r="D95" s="62" t="s">
        <v>163</v>
      </c>
      <c r="E95" s="6" t="s">
        <v>2351</v>
      </c>
      <c r="F95" s="3" t="s">
        <v>2319</v>
      </c>
      <c r="G95" s="3"/>
      <c r="H95" s="11" t="s">
        <v>318</v>
      </c>
      <c r="I95" s="97" t="s">
        <v>323</v>
      </c>
      <c r="J95" s="15" t="s">
        <v>166</v>
      </c>
      <c r="K95" s="15"/>
      <c r="L95" s="109" t="s">
        <v>3242</v>
      </c>
      <c r="M95" s="18"/>
      <c r="N95" s="18"/>
      <c r="O95" s="18"/>
      <c r="P95" s="18"/>
      <c r="Q95" s="18"/>
      <c r="R95" s="18"/>
      <c r="S95" s="18"/>
      <c r="T95" s="18"/>
      <c r="U95" s="18" t="s">
        <v>1076</v>
      </c>
      <c r="V95" s="1"/>
      <c r="W95" s="3"/>
    </row>
    <row r="96" spans="2:23">
      <c r="B96" s="3">
        <f t="shared" si="8"/>
        <v>84</v>
      </c>
      <c r="C96" s="3" t="s">
        <v>128</v>
      </c>
      <c r="D96" s="62" t="s">
        <v>163</v>
      </c>
      <c r="E96" s="15" t="s">
        <v>173</v>
      </c>
      <c r="F96" s="3" t="s">
        <v>2319</v>
      </c>
      <c r="G96" s="3"/>
      <c r="H96" s="11" t="s">
        <v>321</v>
      </c>
      <c r="I96" s="97" t="s">
        <v>323</v>
      </c>
      <c r="J96" s="15" t="s">
        <v>175</v>
      </c>
      <c r="K96" s="15"/>
      <c r="L96" s="109" t="s">
        <v>3256</v>
      </c>
      <c r="M96" s="18"/>
      <c r="N96" s="18"/>
      <c r="O96" s="18"/>
      <c r="P96" s="18"/>
      <c r="Q96" s="18"/>
      <c r="R96" s="18"/>
      <c r="S96" s="18"/>
      <c r="T96" s="18"/>
      <c r="U96" s="18" t="s">
        <v>1076</v>
      </c>
      <c r="V96" s="1"/>
      <c r="W96" s="3"/>
    </row>
    <row r="97" spans="2:23">
      <c r="B97" s="3">
        <f t="shared" si="8"/>
        <v>85</v>
      </c>
      <c r="C97" s="3" t="s">
        <v>128</v>
      </c>
      <c r="D97" s="62" t="s">
        <v>163</v>
      </c>
      <c r="E97" s="6" t="s">
        <v>2345</v>
      </c>
      <c r="F97" s="46" t="s">
        <v>3947</v>
      </c>
      <c r="G97" s="3"/>
      <c r="H97" s="11" t="s">
        <v>3246</v>
      </c>
      <c r="I97" s="97" t="s">
        <v>351</v>
      </c>
      <c r="J97" s="15" t="s">
        <v>358</v>
      </c>
      <c r="K97" s="15"/>
      <c r="L97" s="109" t="s">
        <v>5377</v>
      </c>
      <c r="M97" s="18"/>
      <c r="N97" s="18"/>
      <c r="O97" s="18"/>
      <c r="P97" s="18"/>
      <c r="Q97" s="18"/>
      <c r="R97" s="18"/>
      <c r="S97" s="18"/>
      <c r="T97" s="18"/>
      <c r="U97" s="18" t="s">
        <v>1076</v>
      </c>
      <c r="V97" s="6" t="s">
        <v>2272</v>
      </c>
      <c r="W97" s="3"/>
    </row>
    <row r="98" spans="2:23">
      <c r="B98" s="3">
        <f t="shared" si="8"/>
        <v>86</v>
      </c>
      <c r="C98" s="4" t="s">
        <v>24</v>
      </c>
      <c r="D98" s="62" t="s">
        <v>163</v>
      </c>
      <c r="E98" s="15"/>
      <c r="F98" s="3" t="s">
        <v>3041</v>
      </c>
      <c r="G98" s="3"/>
      <c r="H98" s="11"/>
      <c r="I98" s="97" t="s">
        <v>351</v>
      </c>
      <c r="J98" s="15" t="s">
        <v>355</v>
      </c>
      <c r="K98" s="101" t="s">
        <v>363</v>
      </c>
      <c r="L98" s="91" t="s">
        <v>3042</v>
      </c>
      <c r="M98" s="18" t="s">
        <v>1076</v>
      </c>
      <c r="N98" s="18"/>
      <c r="O98" s="18" t="s">
        <v>1076</v>
      </c>
      <c r="P98" s="18" t="s">
        <v>1076</v>
      </c>
      <c r="Q98" s="18" t="s">
        <v>1076</v>
      </c>
      <c r="R98" s="18" t="s">
        <v>1076</v>
      </c>
      <c r="S98" s="18" t="s">
        <v>1076</v>
      </c>
      <c r="T98" s="18" t="s">
        <v>1076</v>
      </c>
      <c r="U98" s="18" t="s">
        <v>1076</v>
      </c>
      <c r="V98" s="1"/>
      <c r="W98" s="3"/>
    </row>
    <row r="99" spans="2:23">
      <c r="B99" s="3">
        <f t="shared" si="8"/>
        <v>87</v>
      </c>
      <c r="C99" s="5" t="s">
        <v>593</v>
      </c>
      <c r="D99" s="62" t="s">
        <v>163</v>
      </c>
      <c r="E99" s="15" t="s">
        <v>2659</v>
      </c>
      <c r="F99" s="3" t="s">
        <v>3235</v>
      </c>
      <c r="G99" s="3"/>
      <c r="H99" s="11" t="s">
        <v>3178</v>
      </c>
      <c r="I99" s="97" t="s">
        <v>351</v>
      </c>
      <c r="J99" s="57" t="s">
        <v>2241</v>
      </c>
      <c r="K99" s="98" t="s">
        <v>328</v>
      </c>
      <c r="L99" s="91" t="s">
        <v>2648</v>
      </c>
      <c r="M99" s="18" t="s">
        <v>1076</v>
      </c>
      <c r="N99" s="18" t="s">
        <v>1076</v>
      </c>
      <c r="O99" s="18" t="s">
        <v>1076</v>
      </c>
      <c r="P99" s="18" t="s">
        <v>1076</v>
      </c>
      <c r="Q99" s="18" t="s">
        <v>1076</v>
      </c>
      <c r="R99" s="18" t="s">
        <v>1076</v>
      </c>
      <c r="S99" s="18"/>
      <c r="T99" s="18" t="s">
        <v>1076</v>
      </c>
      <c r="U99" s="18" t="s">
        <v>1076</v>
      </c>
      <c r="V99" s="1"/>
      <c r="W99" s="3"/>
    </row>
    <row r="100" spans="2:23">
      <c r="B100" s="3">
        <f t="shared" si="8"/>
        <v>88</v>
      </c>
      <c r="C100" s="5" t="s">
        <v>593</v>
      </c>
      <c r="D100" s="62" t="s">
        <v>163</v>
      </c>
      <c r="E100" s="15"/>
      <c r="F100" s="3"/>
      <c r="G100" s="3"/>
      <c r="H100" s="11"/>
      <c r="I100" s="97" t="s">
        <v>351</v>
      </c>
      <c r="J100" s="6" t="s">
        <v>359</v>
      </c>
      <c r="K100" s="98" t="s">
        <v>362</v>
      </c>
      <c r="L100" s="91"/>
      <c r="M100" s="18" t="s">
        <v>1076</v>
      </c>
      <c r="N100" s="18" t="s">
        <v>1076</v>
      </c>
      <c r="O100" s="18" t="s">
        <v>1076</v>
      </c>
      <c r="P100" s="18" t="s">
        <v>1076</v>
      </c>
      <c r="Q100" s="18"/>
      <c r="R100" s="18" t="s">
        <v>1076</v>
      </c>
      <c r="S100" s="18" t="s">
        <v>1076</v>
      </c>
      <c r="T100" s="18" t="s">
        <v>1076</v>
      </c>
      <c r="U100" s="18" t="s">
        <v>1076</v>
      </c>
      <c r="V100" s="1"/>
      <c r="W100" s="3"/>
    </row>
    <row r="101" spans="2:23">
      <c r="B101" s="3">
        <f t="shared" si="8"/>
        <v>89</v>
      </c>
      <c r="C101" s="5" t="s">
        <v>593</v>
      </c>
      <c r="D101" s="62" t="s">
        <v>163</v>
      </c>
      <c r="E101" s="15"/>
      <c r="F101" s="3"/>
      <c r="G101" s="3"/>
      <c r="H101" s="11"/>
      <c r="I101" s="97" t="s">
        <v>351</v>
      </c>
      <c r="J101" s="6" t="s">
        <v>354</v>
      </c>
      <c r="K101" s="98" t="s">
        <v>362</v>
      </c>
      <c r="L101" s="91"/>
      <c r="M101" s="18" t="s">
        <v>1076</v>
      </c>
      <c r="N101" s="18" t="s">
        <v>1076</v>
      </c>
      <c r="O101" s="18" t="s">
        <v>1076</v>
      </c>
      <c r="P101" s="18" t="s">
        <v>1076</v>
      </c>
      <c r="Q101" s="18"/>
      <c r="R101" s="18" t="s">
        <v>1076</v>
      </c>
      <c r="S101" s="18" t="s">
        <v>1076</v>
      </c>
      <c r="T101" s="18" t="s">
        <v>1076</v>
      </c>
      <c r="U101" s="18" t="s">
        <v>1076</v>
      </c>
      <c r="V101" s="1"/>
      <c r="W101" s="3"/>
    </row>
    <row r="102" spans="2:23">
      <c r="B102" s="3">
        <f t="shared" si="8"/>
        <v>90</v>
      </c>
      <c r="C102" s="5" t="s">
        <v>593</v>
      </c>
      <c r="D102" s="62" t="s">
        <v>163</v>
      </c>
      <c r="E102" s="15" t="s">
        <v>6235</v>
      </c>
      <c r="F102" s="3" t="s">
        <v>6233</v>
      </c>
      <c r="G102" s="3"/>
      <c r="H102" s="12" t="s">
        <v>6234</v>
      </c>
      <c r="I102" s="97" t="s">
        <v>351</v>
      </c>
      <c r="J102" s="15" t="s">
        <v>357</v>
      </c>
      <c r="K102" s="99" t="s">
        <v>1257</v>
      </c>
      <c r="L102" s="91" t="s">
        <v>2727</v>
      </c>
      <c r="M102" s="18" t="s">
        <v>1076</v>
      </c>
      <c r="N102" s="18" t="s">
        <v>1076</v>
      </c>
      <c r="O102" s="18" t="s">
        <v>1076</v>
      </c>
      <c r="P102" s="18" t="s">
        <v>1076</v>
      </c>
      <c r="Q102" s="18" t="s">
        <v>1076</v>
      </c>
      <c r="R102" s="18" t="s">
        <v>1076</v>
      </c>
      <c r="S102" s="18" t="s">
        <v>1076</v>
      </c>
      <c r="T102" s="18"/>
      <c r="U102" s="18" t="s">
        <v>1076</v>
      </c>
      <c r="V102" s="1"/>
      <c r="W102" s="3" t="s">
        <v>2819</v>
      </c>
    </row>
    <row r="103" spans="2:23">
      <c r="B103" s="3">
        <f t="shared" si="8"/>
        <v>91</v>
      </c>
      <c r="C103" s="4" t="s">
        <v>24</v>
      </c>
      <c r="D103" s="62" t="s">
        <v>163</v>
      </c>
      <c r="E103" s="6" t="s">
        <v>2352</v>
      </c>
      <c r="F103" s="3"/>
      <c r="G103" s="3"/>
      <c r="H103" s="11" t="s">
        <v>365</v>
      </c>
      <c r="I103" s="97" t="s">
        <v>351</v>
      </c>
      <c r="J103" s="15" t="s">
        <v>356</v>
      </c>
      <c r="K103" s="102" t="s">
        <v>1180</v>
      </c>
      <c r="L103" s="91"/>
      <c r="M103" s="18" t="s">
        <v>1076</v>
      </c>
      <c r="N103" s="18" t="s">
        <v>1076</v>
      </c>
      <c r="O103" s="18"/>
      <c r="P103" s="18" t="s">
        <v>1076</v>
      </c>
      <c r="Q103" s="18" t="s">
        <v>1076</v>
      </c>
      <c r="R103" s="18" t="s">
        <v>1076</v>
      </c>
      <c r="S103" s="18" t="s">
        <v>1076</v>
      </c>
      <c r="T103" s="18" t="s">
        <v>1076</v>
      </c>
      <c r="U103" s="18" t="s">
        <v>1076</v>
      </c>
      <c r="V103" s="1"/>
      <c r="W103" s="3"/>
    </row>
    <row r="104" spans="2:23">
      <c r="B104" s="3">
        <f t="shared" si="8"/>
        <v>92</v>
      </c>
      <c r="C104" s="4" t="s">
        <v>24</v>
      </c>
      <c r="D104" s="62" t="s">
        <v>163</v>
      </c>
      <c r="E104" s="15"/>
      <c r="F104" s="3" t="s">
        <v>3041</v>
      </c>
      <c r="G104" s="3"/>
      <c r="H104" s="11"/>
      <c r="I104" s="97" t="s">
        <v>351</v>
      </c>
      <c r="J104" s="6" t="s">
        <v>353</v>
      </c>
      <c r="K104" s="101" t="s">
        <v>363</v>
      </c>
      <c r="L104" s="109"/>
      <c r="M104" s="18" t="s">
        <v>1076</v>
      </c>
      <c r="N104" s="18"/>
      <c r="O104" s="18" t="s">
        <v>1076</v>
      </c>
      <c r="P104" s="18" t="s">
        <v>1076</v>
      </c>
      <c r="Q104" s="18" t="s">
        <v>1076</v>
      </c>
      <c r="R104" s="18" t="s">
        <v>1076</v>
      </c>
      <c r="S104" s="18" t="s">
        <v>1076</v>
      </c>
      <c r="T104" s="18" t="s">
        <v>1076</v>
      </c>
      <c r="U104" s="18" t="s">
        <v>1076</v>
      </c>
      <c r="V104" s="6" t="s">
        <v>2272</v>
      </c>
      <c r="W104" s="3"/>
    </row>
    <row r="105" spans="2:23">
      <c r="B105" s="3">
        <f t="shared" si="8"/>
        <v>93</v>
      </c>
      <c r="C105" s="5" t="s">
        <v>593</v>
      </c>
      <c r="D105" s="62" t="s">
        <v>163</v>
      </c>
      <c r="E105" s="15" t="s">
        <v>5372</v>
      </c>
      <c r="F105" s="3" t="s">
        <v>5371</v>
      </c>
      <c r="G105" s="3"/>
      <c r="H105" s="11" t="s">
        <v>364</v>
      </c>
      <c r="I105" s="97" t="s">
        <v>351</v>
      </c>
      <c r="J105" s="15" t="s">
        <v>352</v>
      </c>
      <c r="K105" s="98" t="s">
        <v>361</v>
      </c>
      <c r="L105" s="110" t="s">
        <v>3754</v>
      </c>
      <c r="M105" s="18" t="s">
        <v>1076</v>
      </c>
      <c r="N105" s="18" t="s">
        <v>1076</v>
      </c>
      <c r="O105" s="18" t="s">
        <v>1076</v>
      </c>
      <c r="P105" s="18" t="s">
        <v>1076</v>
      </c>
      <c r="Q105" s="18" t="s">
        <v>1076</v>
      </c>
      <c r="R105" s="18"/>
      <c r="S105" s="18" t="s">
        <v>1076</v>
      </c>
      <c r="T105" s="18" t="s">
        <v>1076</v>
      </c>
      <c r="U105" s="18" t="s">
        <v>1076</v>
      </c>
      <c r="V105" s="1"/>
      <c r="W105" s="3"/>
    </row>
    <row r="106" spans="2:23">
      <c r="B106" s="3">
        <f t="shared" si="8"/>
        <v>94</v>
      </c>
      <c r="C106" s="5" t="s">
        <v>593</v>
      </c>
      <c r="D106" s="62" t="s">
        <v>163</v>
      </c>
      <c r="E106" s="15"/>
      <c r="F106" s="3"/>
      <c r="G106" s="3"/>
      <c r="H106" s="11"/>
      <c r="I106" s="97" t="s">
        <v>351</v>
      </c>
      <c r="J106" s="6" t="s">
        <v>360</v>
      </c>
      <c r="K106" s="98" t="s">
        <v>361</v>
      </c>
      <c r="L106" s="91"/>
      <c r="M106" s="18" t="s">
        <v>1076</v>
      </c>
      <c r="N106" s="18" t="s">
        <v>1076</v>
      </c>
      <c r="O106" s="18" t="s">
        <v>1076</v>
      </c>
      <c r="P106" s="18" t="s">
        <v>1076</v>
      </c>
      <c r="Q106" s="18" t="s">
        <v>1076</v>
      </c>
      <c r="R106" s="18"/>
      <c r="S106" s="18" t="s">
        <v>1076</v>
      </c>
      <c r="T106" s="18" t="s">
        <v>1076</v>
      </c>
      <c r="U106" s="18" t="s">
        <v>1076</v>
      </c>
      <c r="V106" s="6" t="s">
        <v>2272</v>
      </c>
      <c r="W106" s="3"/>
    </row>
    <row r="107" spans="2:23">
      <c r="B107" s="3">
        <f t="shared" si="8"/>
        <v>95</v>
      </c>
      <c r="C107" s="3" t="s">
        <v>128</v>
      </c>
      <c r="D107" s="62" t="s">
        <v>163</v>
      </c>
      <c r="E107" s="15" t="s">
        <v>2319</v>
      </c>
      <c r="F107" s="13" t="s">
        <v>2319</v>
      </c>
      <c r="G107" s="3"/>
      <c r="H107" s="13" t="s">
        <v>2319</v>
      </c>
      <c r="I107" s="97" t="s">
        <v>1391</v>
      </c>
      <c r="J107" s="15" t="s">
        <v>163</v>
      </c>
      <c r="K107" s="15"/>
      <c r="L107" s="91" t="s">
        <v>3937</v>
      </c>
      <c r="M107" s="18"/>
      <c r="N107" s="18"/>
      <c r="O107" s="18"/>
      <c r="P107" s="18"/>
      <c r="Q107" s="18"/>
      <c r="R107" s="18"/>
      <c r="S107" s="18"/>
      <c r="T107" s="18"/>
      <c r="U107" s="18" t="s">
        <v>1076</v>
      </c>
      <c r="V107" s="1"/>
      <c r="W107" s="3"/>
    </row>
    <row r="108" spans="2:23">
      <c r="B108" s="3">
        <f t="shared" si="8"/>
        <v>96</v>
      </c>
      <c r="C108" s="3" t="s">
        <v>128</v>
      </c>
      <c r="D108" s="62" t="s">
        <v>163</v>
      </c>
      <c r="E108" s="15" t="s">
        <v>172</v>
      </c>
      <c r="F108" s="13" t="s">
        <v>2319</v>
      </c>
      <c r="G108" s="3"/>
      <c r="H108" s="11" t="s">
        <v>349</v>
      </c>
      <c r="I108" s="97" t="s">
        <v>347</v>
      </c>
      <c r="J108" s="15" t="s">
        <v>348</v>
      </c>
      <c r="K108" s="15"/>
      <c r="L108" s="91" t="s">
        <v>3241</v>
      </c>
      <c r="M108" s="18"/>
      <c r="N108" s="18"/>
      <c r="O108" s="18"/>
      <c r="P108" s="18"/>
      <c r="Q108" s="18"/>
      <c r="R108" s="18"/>
      <c r="S108" s="18"/>
      <c r="T108" s="18"/>
      <c r="U108" s="18" t="s">
        <v>1076</v>
      </c>
      <c r="V108" s="6" t="s">
        <v>2271</v>
      </c>
      <c r="W108" s="3"/>
    </row>
    <row r="109" spans="2:23">
      <c r="B109" s="3">
        <f t="shared" si="8"/>
        <v>97</v>
      </c>
      <c r="C109" s="5" t="s">
        <v>593</v>
      </c>
      <c r="D109" s="62" t="s">
        <v>163</v>
      </c>
      <c r="E109" s="77"/>
      <c r="F109" s="85" t="s">
        <v>2582</v>
      </c>
      <c r="G109" s="13">
        <v>32</v>
      </c>
      <c r="H109" s="35"/>
      <c r="I109" s="97" t="s">
        <v>189</v>
      </c>
      <c r="J109" s="57" t="s">
        <v>2591</v>
      </c>
      <c r="K109" s="98" t="s">
        <v>328</v>
      </c>
      <c r="L109" s="112" t="s">
        <v>2583</v>
      </c>
      <c r="M109" s="18" t="s">
        <v>1076</v>
      </c>
      <c r="N109" s="18" t="s">
        <v>1076</v>
      </c>
      <c r="O109" s="18" t="s">
        <v>1076</v>
      </c>
      <c r="P109" s="18" t="s">
        <v>1076</v>
      </c>
      <c r="Q109" s="18" t="s">
        <v>1076</v>
      </c>
      <c r="R109" s="18" t="s">
        <v>1076</v>
      </c>
      <c r="S109" s="18"/>
      <c r="T109" s="18" t="s">
        <v>1076</v>
      </c>
      <c r="U109" s="18" t="s">
        <v>1076</v>
      </c>
      <c r="V109" s="1"/>
      <c r="W109" s="3"/>
    </row>
    <row r="110" spans="2:23">
      <c r="B110" s="3">
        <f t="shared" si="8"/>
        <v>98</v>
      </c>
      <c r="C110" s="4" t="s">
        <v>24</v>
      </c>
      <c r="D110" s="62" t="s">
        <v>163</v>
      </c>
      <c r="E110" s="77" t="s">
        <v>2659</v>
      </c>
      <c r="F110" s="85" t="s">
        <v>2603</v>
      </c>
      <c r="G110" s="3"/>
      <c r="H110" s="11" t="s">
        <v>3841</v>
      </c>
      <c r="I110" s="97" t="s">
        <v>189</v>
      </c>
      <c r="J110" s="15" t="s">
        <v>1673</v>
      </c>
      <c r="K110" s="101" t="s">
        <v>1154</v>
      </c>
      <c r="L110" s="112" t="s">
        <v>2755</v>
      </c>
      <c r="M110" s="18" t="s">
        <v>1076</v>
      </c>
      <c r="N110" s="18" t="s">
        <v>1076</v>
      </c>
      <c r="O110" s="18"/>
      <c r="P110" s="18"/>
      <c r="Q110" s="18" t="s">
        <v>1076</v>
      </c>
      <c r="R110" s="18" t="s">
        <v>1076</v>
      </c>
      <c r="S110" s="18" t="s">
        <v>1076</v>
      </c>
      <c r="T110" s="18" t="s">
        <v>1076</v>
      </c>
      <c r="U110" s="18" t="s">
        <v>1076</v>
      </c>
      <c r="V110" s="1"/>
      <c r="W110" s="3"/>
    </row>
    <row r="111" spans="2:23">
      <c r="B111" s="3">
        <f t="shared" si="8"/>
        <v>99</v>
      </c>
      <c r="C111" s="5" t="s">
        <v>593</v>
      </c>
      <c r="D111" s="62" t="s">
        <v>163</v>
      </c>
      <c r="E111" s="15" t="s">
        <v>2659</v>
      </c>
      <c r="F111" s="85" t="s">
        <v>3257</v>
      </c>
      <c r="G111" s="3">
        <v>32</v>
      </c>
      <c r="H111" s="11" t="s">
        <v>3258</v>
      </c>
      <c r="I111" s="97" t="s">
        <v>189</v>
      </c>
      <c r="J111" s="84" t="s">
        <v>2156</v>
      </c>
      <c r="K111" s="98" t="s">
        <v>328</v>
      </c>
      <c r="L111" s="113" t="s">
        <v>3252</v>
      </c>
      <c r="M111" s="18" t="s">
        <v>1076</v>
      </c>
      <c r="N111" s="18" t="s">
        <v>1076</v>
      </c>
      <c r="O111" s="18" t="s">
        <v>1076</v>
      </c>
      <c r="P111" s="18" t="s">
        <v>1076</v>
      </c>
      <c r="Q111" s="18" t="s">
        <v>1076</v>
      </c>
      <c r="R111" s="18" t="s">
        <v>1076</v>
      </c>
      <c r="S111" s="18"/>
      <c r="T111" s="18" t="s">
        <v>1076</v>
      </c>
      <c r="U111" s="18" t="s">
        <v>1076</v>
      </c>
      <c r="V111" s="1"/>
      <c r="W111" s="3"/>
    </row>
    <row r="112" spans="2:23">
      <c r="B112" s="3">
        <f t="shared" ref="B112:B175" si="9">+B111+1</f>
        <v>100</v>
      </c>
      <c r="C112" s="5" t="s">
        <v>593</v>
      </c>
      <c r="D112" s="62" t="s">
        <v>163</v>
      </c>
      <c r="E112" s="77"/>
      <c r="F112" s="85" t="s">
        <v>2582</v>
      </c>
      <c r="G112" s="3">
        <v>32</v>
      </c>
      <c r="H112" s="11"/>
      <c r="I112" s="97" t="s">
        <v>189</v>
      </c>
      <c r="J112" s="84" t="s">
        <v>2164</v>
      </c>
      <c r="K112" s="98" t="s">
        <v>328</v>
      </c>
      <c r="L112" s="112" t="s">
        <v>2584</v>
      </c>
      <c r="M112" s="18" t="s">
        <v>1076</v>
      </c>
      <c r="N112" s="18" t="s">
        <v>1076</v>
      </c>
      <c r="O112" s="18" t="s">
        <v>1076</v>
      </c>
      <c r="P112" s="18" t="s">
        <v>1076</v>
      </c>
      <c r="Q112" s="18" t="s">
        <v>1076</v>
      </c>
      <c r="R112" s="18" t="s">
        <v>1076</v>
      </c>
      <c r="S112" s="18"/>
      <c r="T112" s="18" t="s">
        <v>1076</v>
      </c>
      <c r="U112" s="18" t="s">
        <v>1076</v>
      </c>
      <c r="V112" s="1"/>
      <c r="W112" s="3"/>
    </row>
    <row r="113" spans="2:24">
      <c r="B113" s="3">
        <f t="shared" si="9"/>
        <v>101</v>
      </c>
      <c r="C113" s="4" t="s">
        <v>24</v>
      </c>
      <c r="D113" s="62" t="s">
        <v>163</v>
      </c>
      <c r="E113" s="6" t="s">
        <v>2349</v>
      </c>
      <c r="F113" s="46" t="s">
        <v>3948</v>
      </c>
      <c r="G113" s="3"/>
      <c r="H113" s="11" t="s">
        <v>2353</v>
      </c>
      <c r="I113" s="97" t="s">
        <v>189</v>
      </c>
      <c r="J113" s="15" t="s">
        <v>345</v>
      </c>
      <c r="K113" s="15"/>
      <c r="L113" s="112" t="s">
        <v>3484</v>
      </c>
      <c r="M113" s="18"/>
      <c r="N113" s="18"/>
      <c r="O113" s="18"/>
      <c r="P113" s="18"/>
      <c r="Q113" s="18" t="s">
        <v>1076</v>
      </c>
      <c r="R113" s="18" t="s">
        <v>1076</v>
      </c>
      <c r="S113" s="18" t="s">
        <v>1076</v>
      </c>
      <c r="T113" s="18" t="s">
        <v>1076</v>
      </c>
      <c r="U113" s="18" t="s">
        <v>1076</v>
      </c>
      <c r="V113" s="1"/>
      <c r="W113" s="3"/>
    </row>
    <row r="114" spans="2:24">
      <c r="B114" s="3">
        <f t="shared" si="9"/>
        <v>102</v>
      </c>
      <c r="C114" s="4" t="s">
        <v>24</v>
      </c>
      <c r="D114" s="62" t="s">
        <v>163</v>
      </c>
      <c r="E114" s="77"/>
      <c r="F114" s="85"/>
      <c r="G114" s="3"/>
      <c r="H114" s="11"/>
      <c r="I114" s="97" t="s">
        <v>189</v>
      </c>
      <c r="J114" s="84" t="s">
        <v>344</v>
      </c>
      <c r="K114" s="100" t="s">
        <v>324</v>
      </c>
      <c r="L114" s="112" t="s">
        <v>2380</v>
      </c>
      <c r="M114" s="18"/>
      <c r="N114" s="18" t="s">
        <v>1076</v>
      </c>
      <c r="O114" s="18" t="s">
        <v>1076</v>
      </c>
      <c r="P114" s="18" t="s">
        <v>1076</v>
      </c>
      <c r="Q114" s="18" t="s">
        <v>1076</v>
      </c>
      <c r="R114" s="18" t="s">
        <v>1076</v>
      </c>
      <c r="S114" s="18" t="s">
        <v>1076</v>
      </c>
      <c r="T114" s="18" t="s">
        <v>1076</v>
      </c>
      <c r="U114" s="18" t="s">
        <v>1076</v>
      </c>
      <c r="V114" s="1"/>
      <c r="W114" s="3"/>
    </row>
    <row r="115" spans="2:24">
      <c r="B115" s="3">
        <f t="shared" si="9"/>
        <v>103</v>
      </c>
      <c r="C115" s="3" t="s">
        <v>128</v>
      </c>
      <c r="D115" s="90" t="s">
        <v>5407</v>
      </c>
      <c r="E115" s="3" t="s">
        <v>6334</v>
      </c>
      <c r="F115" s="46" t="s">
        <v>6332</v>
      </c>
      <c r="G115" s="3">
        <v>1</v>
      </c>
      <c r="H115" s="11" t="s">
        <v>6336</v>
      </c>
      <c r="I115" s="97" t="s">
        <v>337</v>
      </c>
      <c r="J115" s="87" t="s">
        <v>5407</v>
      </c>
      <c r="K115" s="15"/>
      <c r="L115" s="15" t="s">
        <v>6335</v>
      </c>
      <c r="M115" s="18"/>
      <c r="N115" s="18"/>
      <c r="O115" s="18"/>
      <c r="P115" s="18"/>
      <c r="Q115" s="18"/>
      <c r="R115" s="18"/>
      <c r="S115" s="18"/>
      <c r="T115" s="18"/>
      <c r="U115" s="18" t="s">
        <v>1076</v>
      </c>
      <c r="V115" s="187" t="s">
        <v>5375</v>
      </c>
      <c r="W115" s="3"/>
      <c r="X115" s="2" t="s">
        <v>1003</v>
      </c>
    </row>
    <row r="116" spans="2:24">
      <c r="B116" s="3">
        <f t="shared" si="9"/>
        <v>104</v>
      </c>
      <c r="C116" s="3" t="s">
        <v>128</v>
      </c>
      <c r="D116" s="90" t="s">
        <v>5407</v>
      </c>
      <c r="E116" s="3"/>
      <c r="F116" s="3"/>
      <c r="G116" s="3">
        <v>1</v>
      </c>
      <c r="H116" s="11"/>
      <c r="I116" s="97" t="s">
        <v>329</v>
      </c>
      <c r="J116" s="87" t="s">
        <v>5408</v>
      </c>
      <c r="K116" s="15"/>
      <c r="L116" s="15" t="s">
        <v>5430</v>
      </c>
      <c r="M116" s="18"/>
      <c r="N116" s="18"/>
      <c r="O116" s="18"/>
      <c r="P116" s="18"/>
      <c r="Q116" s="18"/>
      <c r="R116" s="18"/>
      <c r="S116" s="18"/>
      <c r="T116" s="18"/>
      <c r="U116" s="18" t="s">
        <v>1076</v>
      </c>
      <c r="V116" s="187" t="s">
        <v>5375</v>
      </c>
      <c r="W116" s="3"/>
    </row>
    <row r="117" spans="2:24">
      <c r="B117" s="3">
        <f t="shared" si="9"/>
        <v>105</v>
      </c>
      <c r="C117" s="3" t="s">
        <v>128</v>
      </c>
      <c r="D117" s="90" t="s">
        <v>5407</v>
      </c>
      <c r="E117" s="3" t="s">
        <v>6337</v>
      </c>
      <c r="F117" s="44" t="s">
        <v>6340</v>
      </c>
      <c r="G117" s="3">
        <v>1</v>
      </c>
      <c r="H117" s="11" t="s">
        <v>6339</v>
      </c>
      <c r="I117" s="97" t="s">
        <v>329</v>
      </c>
      <c r="J117" s="87" t="s">
        <v>5422</v>
      </c>
      <c r="K117" s="15"/>
      <c r="L117" s="15" t="s">
        <v>6338</v>
      </c>
      <c r="M117" s="18"/>
      <c r="N117" s="18"/>
      <c r="O117" s="18"/>
      <c r="P117" s="18"/>
      <c r="Q117" s="18"/>
      <c r="R117" s="18"/>
      <c r="S117" s="18"/>
      <c r="T117" s="18"/>
      <c r="U117" s="18" t="s">
        <v>1076</v>
      </c>
      <c r="V117" s="187" t="s">
        <v>5375</v>
      </c>
      <c r="W117" s="3" t="s">
        <v>2819</v>
      </c>
    </row>
    <row r="118" spans="2:24">
      <c r="B118" s="3">
        <f t="shared" si="9"/>
        <v>106</v>
      </c>
      <c r="C118" s="3" t="s">
        <v>128</v>
      </c>
      <c r="D118" s="90" t="s">
        <v>5407</v>
      </c>
      <c r="E118" s="85" t="s">
        <v>6334</v>
      </c>
      <c r="F118" s="46" t="s">
        <v>6332</v>
      </c>
      <c r="G118" s="3"/>
      <c r="H118" s="11" t="s">
        <v>6336</v>
      </c>
      <c r="I118" s="315" t="s">
        <v>323</v>
      </c>
      <c r="J118" s="87" t="s">
        <v>6333</v>
      </c>
      <c r="K118" s="15"/>
      <c r="L118" s="15" t="s">
        <v>6335</v>
      </c>
      <c r="M118" s="18"/>
      <c r="N118" s="18"/>
      <c r="O118" s="18"/>
      <c r="P118" s="18"/>
      <c r="Q118" s="18"/>
      <c r="R118" s="18"/>
      <c r="S118" s="18"/>
      <c r="T118" s="18"/>
      <c r="U118" s="18" t="s">
        <v>1076</v>
      </c>
      <c r="V118" s="187" t="s">
        <v>5375</v>
      </c>
      <c r="W118" s="3" t="s">
        <v>2820</v>
      </c>
    </row>
    <row r="119" spans="2:24">
      <c r="B119" s="3">
        <f t="shared" si="9"/>
        <v>107</v>
      </c>
      <c r="C119" s="3" t="s">
        <v>128</v>
      </c>
      <c r="D119" s="90" t="s">
        <v>5407</v>
      </c>
      <c r="E119" s="3" t="s">
        <v>6337</v>
      </c>
      <c r="F119" s="46" t="s">
        <v>6340</v>
      </c>
      <c r="G119" s="3">
        <v>1</v>
      </c>
      <c r="H119" s="11" t="s">
        <v>6339</v>
      </c>
      <c r="I119" s="97" t="s">
        <v>323</v>
      </c>
      <c r="J119" s="87" t="s">
        <v>5409</v>
      </c>
      <c r="K119" s="15"/>
      <c r="L119" s="15" t="s">
        <v>6338</v>
      </c>
      <c r="M119" s="18"/>
      <c r="N119" s="18"/>
      <c r="O119" s="18"/>
      <c r="P119" s="18"/>
      <c r="Q119" s="18"/>
      <c r="R119" s="18"/>
      <c r="S119" s="18"/>
      <c r="T119" s="18"/>
      <c r="U119" s="18" t="s">
        <v>1076</v>
      </c>
      <c r="V119" s="187" t="s">
        <v>5375</v>
      </c>
      <c r="W119" s="3" t="s">
        <v>2819</v>
      </c>
    </row>
    <row r="120" spans="2:24">
      <c r="B120" s="3">
        <f t="shared" si="9"/>
        <v>108</v>
      </c>
      <c r="C120" s="13" t="s">
        <v>128</v>
      </c>
      <c r="D120" s="64" t="s">
        <v>113</v>
      </c>
      <c r="E120" s="15" t="s">
        <v>116</v>
      </c>
      <c r="F120" s="3" t="s">
        <v>2319</v>
      </c>
      <c r="G120" s="3"/>
      <c r="H120" s="11" t="s">
        <v>3139</v>
      </c>
      <c r="I120" s="97" t="s">
        <v>3</v>
      </c>
      <c r="J120" s="6" t="s">
        <v>1404</v>
      </c>
      <c r="K120" s="6"/>
      <c r="L120" s="91" t="s">
        <v>1406</v>
      </c>
      <c r="M120" s="18"/>
      <c r="N120" s="18"/>
      <c r="O120" s="18"/>
      <c r="P120" s="18"/>
      <c r="Q120" s="18"/>
      <c r="R120" s="18"/>
      <c r="S120" s="18"/>
      <c r="T120" s="18"/>
      <c r="U120" s="18" t="s">
        <v>1076</v>
      </c>
      <c r="V120" s="1"/>
      <c r="W120" s="3"/>
    </row>
    <row r="121" spans="2:24">
      <c r="B121" s="3">
        <f t="shared" si="9"/>
        <v>109</v>
      </c>
      <c r="C121" s="5" t="s">
        <v>593</v>
      </c>
      <c r="D121" s="64" t="s">
        <v>113</v>
      </c>
      <c r="E121" s="6" t="s">
        <v>3150</v>
      </c>
      <c r="F121" s="3"/>
      <c r="G121" s="3"/>
      <c r="H121" s="11" t="s">
        <v>391</v>
      </c>
      <c r="I121" s="97" t="s">
        <v>3</v>
      </c>
      <c r="J121" s="6" t="s">
        <v>1405</v>
      </c>
      <c r="K121" s="6"/>
      <c r="L121" s="109" t="s">
        <v>3980</v>
      </c>
      <c r="M121" s="18" t="s">
        <v>1076</v>
      </c>
      <c r="N121" s="18" t="s">
        <v>1076</v>
      </c>
      <c r="O121" s="18" t="s">
        <v>1076</v>
      </c>
      <c r="P121" s="18" t="s">
        <v>1076</v>
      </c>
      <c r="Q121" s="18"/>
      <c r="R121" s="18"/>
      <c r="S121" s="18"/>
      <c r="T121" s="18"/>
      <c r="U121" s="18" t="s">
        <v>1076</v>
      </c>
      <c r="V121" s="1"/>
      <c r="W121" s="3"/>
    </row>
    <row r="122" spans="2:24">
      <c r="B122" s="3">
        <f t="shared" si="9"/>
        <v>110</v>
      </c>
      <c r="C122" s="4" t="s">
        <v>24</v>
      </c>
      <c r="D122" s="64" t="s">
        <v>113</v>
      </c>
      <c r="E122" s="15" t="s">
        <v>114</v>
      </c>
      <c r="F122" s="3" t="s">
        <v>2319</v>
      </c>
      <c r="G122" s="3"/>
      <c r="H122" s="11" t="s">
        <v>388</v>
      </c>
      <c r="I122" s="97" t="s">
        <v>3</v>
      </c>
      <c r="J122" s="15" t="s">
        <v>1162</v>
      </c>
      <c r="K122" s="15"/>
      <c r="L122" s="109" t="s">
        <v>1307</v>
      </c>
      <c r="M122" s="18"/>
      <c r="N122" s="18"/>
      <c r="O122" s="18"/>
      <c r="P122" s="18"/>
      <c r="Q122" s="18" t="s">
        <v>1076</v>
      </c>
      <c r="R122" s="18" t="s">
        <v>1076</v>
      </c>
      <c r="S122" s="18" t="s">
        <v>1076</v>
      </c>
      <c r="T122" s="18" t="s">
        <v>1076</v>
      </c>
      <c r="U122" s="18" t="s">
        <v>1076</v>
      </c>
      <c r="V122" s="1"/>
      <c r="W122" s="3"/>
    </row>
    <row r="123" spans="2:24">
      <c r="B123" s="3">
        <f t="shared" si="9"/>
        <v>111</v>
      </c>
      <c r="C123" s="5" t="s">
        <v>593</v>
      </c>
      <c r="D123" s="64" t="s">
        <v>113</v>
      </c>
      <c r="E123" s="15" t="s">
        <v>124</v>
      </c>
      <c r="F123" s="3"/>
      <c r="G123" s="3"/>
      <c r="H123" s="11" t="s">
        <v>387</v>
      </c>
      <c r="I123" s="97" t="s">
        <v>3</v>
      </c>
      <c r="J123" s="15" t="s">
        <v>1162</v>
      </c>
      <c r="K123" s="15"/>
      <c r="L123" s="91" t="s">
        <v>3151</v>
      </c>
      <c r="M123" s="18" t="s">
        <v>1076</v>
      </c>
      <c r="N123" s="18" t="s">
        <v>1076</v>
      </c>
      <c r="O123" s="18" t="s">
        <v>1076</v>
      </c>
      <c r="P123" s="18" t="s">
        <v>1076</v>
      </c>
      <c r="Q123" s="18"/>
      <c r="R123" s="18"/>
      <c r="S123" s="18"/>
      <c r="T123" s="18"/>
      <c r="U123" s="18" t="s">
        <v>1076</v>
      </c>
      <c r="V123" s="1"/>
      <c r="W123" s="3"/>
    </row>
    <row r="124" spans="2:24">
      <c r="B124" s="3">
        <f t="shared" si="9"/>
        <v>112</v>
      </c>
      <c r="C124" s="4" t="s">
        <v>24</v>
      </c>
      <c r="D124" s="64" t="s">
        <v>113</v>
      </c>
      <c r="E124" s="15" t="s">
        <v>116</v>
      </c>
      <c r="F124" s="3" t="s">
        <v>2319</v>
      </c>
      <c r="G124" s="3"/>
      <c r="H124" s="11" t="s">
        <v>389</v>
      </c>
      <c r="I124" s="97" t="s">
        <v>3</v>
      </c>
      <c r="J124" s="15" t="s">
        <v>1401</v>
      </c>
      <c r="K124" s="15"/>
      <c r="L124" s="91" t="s">
        <v>187</v>
      </c>
      <c r="M124" s="18"/>
      <c r="N124" s="18"/>
      <c r="O124" s="18"/>
      <c r="P124" s="18"/>
      <c r="Q124" s="18" t="s">
        <v>1076</v>
      </c>
      <c r="R124" s="18" t="s">
        <v>1076</v>
      </c>
      <c r="S124" s="18" t="s">
        <v>1076</v>
      </c>
      <c r="T124" s="18" t="s">
        <v>1076</v>
      </c>
      <c r="U124" s="18" t="s">
        <v>1076</v>
      </c>
      <c r="V124" s="1"/>
      <c r="W124" s="3"/>
    </row>
    <row r="125" spans="2:24">
      <c r="B125" s="3">
        <f t="shared" si="9"/>
        <v>113</v>
      </c>
      <c r="C125" s="5" t="s">
        <v>593</v>
      </c>
      <c r="D125" s="64" t="s">
        <v>113</v>
      </c>
      <c r="E125" s="15" t="s">
        <v>116</v>
      </c>
      <c r="F125" s="3"/>
      <c r="G125" s="3"/>
      <c r="H125" s="11" t="s">
        <v>390</v>
      </c>
      <c r="I125" s="97" t="s">
        <v>3</v>
      </c>
      <c r="J125" s="15" t="s">
        <v>1401</v>
      </c>
      <c r="K125" s="15"/>
      <c r="L125" s="91" t="s">
        <v>123</v>
      </c>
      <c r="M125" s="18" t="s">
        <v>1076</v>
      </c>
      <c r="N125" s="18" t="s">
        <v>1076</v>
      </c>
      <c r="O125" s="18" t="s">
        <v>1076</v>
      </c>
      <c r="P125" s="18" t="s">
        <v>1076</v>
      </c>
      <c r="Q125" s="18"/>
      <c r="R125" s="18"/>
      <c r="S125" s="18"/>
      <c r="T125" s="18"/>
      <c r="U125" s="18" t="s">
        <v>1076</v>
      </c>
      <c r="V125" s="1"/>
      <c r="W125" s="3"/>
    </row>
    <row r="126" spans="2:24">
      <c r="B126" s="3">
        <f t="shared" si="9"/>
        <v>114</v>
      </c>
      <c r="C126" s="5" t="s">
        <v>593</v>
      </c>
      <c r="D126" s="64" t="s">
        <v>113</v>
      </c>
      <c r="E126" s="15" t="s">
        <v>116</v>
      </c>
      <c r="F126" s="3" t="s">
        <v>2319</v>
      </c>
      <c r="G126" s="3"/>
      <c r="H126" s="138" t="s">
        <v>447</v>
      </c>
      <c r="I126" s="295" t="s">
        <v>2</v>
      </c>
      <c r="J126" s="6" t="s">
        <v>446</v>
      </c>
      <c r="K126" s="6"/>
      <c r="L126" s="109" t="s">
        <v>760</v>
      </c>
      <c r="M126" s="18" t="s">
        <v>1076</v>
      </c>
      <c r="N126" s="18" t="s">
        <v>1076</v>
      </c>
      <c r="O126" s="18" t="s">
        <v>1076</v>
      </c>
      <c r="P126" s="18" t="s">
        <v>1076</v>
      </c>
      <c r="Q126" s="18"/>
      <c r="R126" s="18"/>
      <c r="S126" s="18"/>
      <c r="T126" s="18"/>
      <c r="U126" s="18" t="s">
        <v>1076</v>
      </c>
      <c r="V126" s="1"/>
      <c r="W126" s="3"/>
    </row>
    <row r="127" spans="2:24">
      <c r="B127" s="3">
        <f t="shared" si="9"/>
        <v>115</v>
      </c>
      <c r="C127" s="5" t="s">
        <v>593</v>
      </c>
      <c r="D127" s="64" t="s">
        <v>113</v>
      </c>
      <c r="E127" s="15" t="s">
        <v>415</v>
      </c>
      <c r="F127" s="3" t="s">
        <v>2319</v>
      </c>
      <c r="G127" s="3"/>
      <c r="H127" s="11" t="s">
        <v>445</v>
      </c>
      <c r="I127" s="97" t="s">
        <v>2</v>
      </c>
      <c r="J127" s="84" t="s">
        <v>2144</v>
      </c>
      <c r="K127" s="84"/>
      <c r="L127" s="109" t="s">
        <v>3978</v>
      </c>
      <c r="M127" s="18" t="s">
        <v>1076</v>
      </c>
      <c r="N127" s="18" t="s">
        <v>1076</v>
      </c>
      <c r="O127" s="18" t="s">
        <v>1076</v>
      </c>
      <c r="P127" s="18" t="s">
        <v>1076</v>
      </c>
      <c r="Q127" s="18"/>
      <c r="R127" s="18"/>
      <c r="S127" s="18"/>
      <c r="T127" s="18"/>
      <c r="U127" s="18" t="s">
        <v>1076</v>
      </c>
      <c r="V127" s="1"/>
      <c r="W127" s="3"/>
    </row>
    <row r="128" spans="2:24">
      <c r="B128" s="3">
        <f t="shared" si="9"/>
        <v>116</v>
      </c>
      <c r="C128" s="5" t="s">
        <v>593</v>
      </c>
      <c r="D128" s="64" t="s">
        <v>113</v>
      </c>
      <c r="E128" s="6" t="s">
        <v>3144</v>
      </c>
      <c r="F128" s="3" t="s">
        <v>2319</v>
      </c>
      <c r="G128" s="3"/>
      <c r="H128" s="11" t="s">
        <v>453</v>
      </c>
      <c r="I128" s="97" t="s">
        <v>2</v>
      </c>
      <c r="J128" s="6" t="s">
        <v>452</v>
      </c>
      <c r="K128" s="6"/>
      <c r="L128" s="91"/>
      <c r="M128" s="18" t="s">
        <v>1076</v>
      </c>
      <c r="N128" s="18" t="s">
        <v>1076</v>
      </c>
      <c r="O128" s="18" t="s">
        <v>1076</v>
      </c>
      <c r="P128" s="18" t="s">
        <v>1076</v>
      </c>
      <c r="Q128" s="18"/>
      <c r="R128" s="18"/>
      <c r="S128" s="18"/>
      <c r="T128" s="18"/>
      <c r="U128" s="18" t="s">
        <v>1076</v>
      </c>
      <c r="V128" s="1"/>
      <c r="W128" s="3"/>
    </row>
    <row r="129" spans="2:23">
      <c r="B129" s="3">
        <f t="shared" si="9"/>
        <v>117</v>
      </c>
      <c r="C129" s="5" t="s">
        <v>593</v>
      </c>
      <c r="D129" s="64" t="s">
        <v>113</v>
      </c>
      <c r="E129" s="15" t="s">
        <v>114</v>
      </c>
      <c r="F129" s="3" t="s">
        <v>2319</v>
      </c>
      <c r="G129" s="3"/>
      <c r="H129" s="138" t="s">
        <v>457</v>
      </c>
      <c r="I129" s="296" t="s">
        <v>2</v>
      </c>
      <c r="J129" s="6" t="s">
        <v>451</v>
      </c>
      <c r="K129" s="6"/>
      <c r="L129" s="109" t="s">
        <v>3977</v>
      </c>
      <c r="M129" s="18" t="s">
        <v>1076</v>
      </c>
      <c r="N129" s="18" t="s">
        <v>1076</v>
      </c>
      <c r="O129" s="18" t="s">
        <v>1076</v>
      </c>
      <c r="P129" s="18" t="s">
        <v>1076</v>
      </c>
      <c r="Q129" s="18"/>
      <c r="R129" s="18"/>
      <c r="S129" s="18"/>
      <c r="T129" s="18"/>
      <c r="U129" s="18" t="s">
        <v>1076</v>
      </c>
      <c r="V129" s="1"/>
      <c r="W129" s="3"/>
    </row>
    <row r="130" spans="2:23">
      <c r="B130" s="3">
        <f t="shared" si="9"/>
        <v>118</v>
      </c>
      <c r="C130" s="5" t="s">
        <v>593</v>
      </c>
      <c r="D130" s="64" t="s">
        <v>113</v>
      </c>
      <c r="E130" s="15" t="s">
        <v>3148</v>
      </c>
      <c r="F130" s="3" t="s">
        <v>2319</v>
      </c>
      <c r="G130" s="3"/>
      <c r="H130" s="11" t="s">
        <v>449</v>
      </c>
      <c r="I130" s="297" t="s">
        <v>2</v>
      </c>
      <c r="J130" s="6" t="s">
        <v>448</v>
      </c>
      <c r="K130" s="6"/>
      <c r="L130" s="109" t="s">
        <v>3149</v>
      </c>
      <c r="M130" s="18" t="s">
        <v>1076</v>
      </c>
      <c r="N130" s="18" t="s">
        <v>1076</v>
      </c>
      <c r="O130" s="18" t="s">
        <v>1076</v>
      </c>
      <c r="P130" s="18" t="s">
        <v>1076</v>
      </c>
      <c r="Q130" s="18"/>
      <c r="R130" s="18"/>
      <c r="S130" s="18"/>
      <c r="T130" s="18"/>
      <c r="U130" s="18" t="s">
        <v>1076</v>
      </c>
      <c r="V130" s="1"/>
      <c r="W130" s="3"/>
    </row>
    <row r="131" spans="2:23">
      <c r="B131" s="3">
        <f t="shared" si="9"/>
        <v>119</v>
      </c>
      <c r="C131" s="4" t="s">
        <v>24</v>
      </c>
      <c r="D131" s="64" t="s">
        <v>113</v>
      </c>
      <c r="E131" s="15" t="s">
        <v>185</v>
      </c>
      <c r="F131" s="3" t="s">
        <v>2319</v>
      </c>
      <c r="G131" s="3"/>
      <c r="H131" s="11" t="s">
        <v>462</v>
      </c>
      <c r="I131" s="295" t="s">
        <v>2</v>
      </c>
      <c r="J131" s="6" t="s">
        <v>461</v>
      </c>
      <c r="K131" s="6"/>
      <c r="L131" s="109" t="s">
        <v>3968</v>
      </c>
      <c r="M131" s="18"/>
      <c r="N131" s="18"/>
      <c r="O131" s="18"/>
      <c r="P131" s="18"/>
      <c r="Q131" s="18" t="s">
        <v>1076</v>
      </c>
      <c r="R131" s="18" t="s">
        <v>1076</v>
      </c>
      <c r="S131" s="18" t="s">
        <v>1076</v>
      </c>
      <c r="T131" s="18" t="s">
        <v>1076</v>
      </c>
      <c r="U131" s="18" t="s">
        <v>1076</v>
      </c>
      <c r="V131" s="1"/>
      <c r="W131" s="3"/>
    </row>
    <row r="132" spans="2:23">
      <c r="B132" s="3">
        <f t="shared" si="9"/>
        <v>120</v>
      </c>
      <c r="C132" s="4" t="s">
        <v>24</v>
      </c>
      <c r="D132" s="64" t="s">
        <v>113</v>
      </c>
      <c r="E132" s="15" t="s">
        <v>3969</v>
      </c>
      <c r="F132" s="3" t="s">
        <v>2319</v>
      </c>
      <c r="G132" s="3"/>
      <c r="H132" s="11" t="s">
        <v>458</v>
      </c>
      <c r="I132" s="97" t="s">
        <v>2</v>
      </c>
      <c r="J132" s="84" t="s">
        <v>2146</v>
      </c>
      <c r="K132" s="84"/>
      <c r="L132" s="109" t="s">
        <v>3970</v>
      </c>
      <c r="M132" s="18"/>
      <c r="N132" s="18"/>
      <c r="O132" s="18"/>
      <c r="P132" s="18"/>
      <c r="Q132" s="18" t="s">
        <v>1076</v>
      </c>
      <c r="R132" s="18" t="s">
        <v>1076</v>
      </c>
      <c r="S132" s="18" t="s">
        <v>1076</v>
      </c>
      <c r="T132" s="18" t="s">
        <v>1076</v>
      </c>
      <c r="U132" s="18" t="s">
        <v>1076</v>
      </c>
      <c r="V132" s="1"/>
      <c r="W132" s="3"/>
    </row>
    <row r="133" spans="2:23">
      <c r="B133" s="3">
        <f t="shared" si="9"/>
        <v>121</v>
      </c>
      <c r="C133" s="4" t="s">
        <v>24</v>
      </c>
      <c r="D133" s="64" t="s">
        <v>113</v>
      </c>
      <c r="E133" s="15" t="s">
        <v>114</v>
      </c>
      <c r="F133" s="3" t="s">
        <v>2319</v>
      </c>
      <c r="G133" s="3"/>
      <c r="H133" s="11" t="s">
        <v>456</v>
      </c>
      <c r="I133" s="297" t="s">
        <v>2</v>
      </c>
      <c r="J133" s="6" t="s">
        <v>455</v>
      </c>
      <c r="K133" s="6"/>
      <c r="L133" s="109" t="s">
        <v>454</v>
      </c>
      <c r="M133" s="18"/>
      <c r="N133" s="18"/>
      <c r="O133" s="18"/>
      <c r="P133" s="18"/>
      <c r="Q133" s="18" t="s">
        <v>1076</v>
      </c>
      <c r="R133" s="18" t="s">
        <v>1076</v>
      </c>
      <c r="S133" s="18" t="s">
        <v>1076</v>
      </c>
      <c r="T133" s="18" t="s">
        <v>1076</v>
      </c>
      <c r="U133" s="18" t="s">
        <v>1076</v>
      </c>
      <c r="V133" s="1"/>
      <c r="W133" s="3"/>
    </row>
    <row r="134" spans="2:23">
      <c r="B134" s="3">
        <f t="shared" si="9"/>
        <v>122</v>
      </c>
      <c r="C134" s="4" t="s">
        <v>24</v>
      </c>
      <c r="D134" s="64" t="s">
        <v>113</v>
      </c>
      <c r="E134" s="15" t="s">
        <v>116</v>
      </c>
      <c r="F134" s="3" t="s">
        <v>2319</v>
      </c>
      <c r="G134" s="3"/>
      <c r="H134" s="138" t="s">
        <v>447</v>
      </c>
      <c r="I134" s="97" t="s">
        <v>2</v>
      </c>
      <c r="J134" s="6" t="s">
        <v>460</v>
      </c>
      <c r="K134" s="6"/>
      <c r="L134" s="109" t="s">
        <v>459</v>
      </c>
      <c r="M134" s="18"/>
      <c r="N134" s="18"/>
      <c r="O134" s="18"/>
      <c r="P134" s="18"/>
      <c r="Q134" s="18" t="s">
        <v>1076</v>
      </c>
      <c r="R134" s="18" t="s">
        <v>1076</v>
      </c>
      <c r="S134" s="18" t="s">
        <v>1076</v>
      </c>
      <c r="T134" s="18" t="s">
        <v>1076</v>
      </c>
      <c r="U134" s="18" t="s">
        <v>1076</v>
      </c>
      <c r="V134" s="1"/>
      <c r="W134" s="3"/>
    </row>
    <row r="135" spans="2:23">
      <c r="B135" s="3">
        <f t="shared" si="9"/>
        <v>123</v>
      </c>
      <c r="C135" s="4" t="s">
        <v>24</v>
      </c>
      <c r="D135" s="64" t="s">
        <v>113</v>
      </c>
      <c r="E135" s="15" t="s">
        <v>114</v>
      </c>
      <c r="F135" s="3" t="s">
        <v>2319</v>
      </c>
      <c r="G135" s="3"/>
      <c r="H135" s="312" t="s">
        <v>457</v>
      </c>
      <c r="I135" s="97" t="s">
        <v>2</v>
      </c>
      <c r="J135" s="84" t="s">
        <v>2147</v>
      </c>
      <c r="K135" s="84"/>
      <c r="L135" s="109" t="s">
        <v>3126</v>
      </c>
      <c r="M135" s="18"/>
      <c r="N135" s="18"/>
      <c r="O135" s="18"/>
      <c r="P135" s="18"/>
      <c r="Q135" s="18" t="s">
        <v>1076</v>
      </c>
      <c r="R135" s="18" t="s">
        <v>1076</v>
      </c>
      <c r="S135" s="18" t="s">
        <v>1076</v>
      </c>
      <c r="T135" s="18" t="s">
        <v>1076</v>
      </c>
      <c r="U135" s="18" t="s">
        <v>1076</v>
      </c>
      <c r="V135" s="1"/>
      <c r="W135" s="3"/>
    </row>
    <row r="136" spans="2:23">
      <c r="B136" s="3">
        <f t="shared" si="9"/>
        <v>124</v>
      </c>
      <c r="C136" s="5" t="s">
        <v>593</v>
      </c>
      <c r="D136" s="64" t="s">
        <v>113</v>
      </c>
      <c r="E136" s="15" t="s">
        <v>116</v>
      </c>
      <c r="F136" s="3"/>
      <c r="G136" s="94"/>
      <c r="H136" s="11" t="s">
        <v>404</v>
      </c>
      <c r="I136" s="313" t="s">
        <v>881</v>
      </c>
      <c r="J136" s="15" t="s">
        <v>118</v>
      </c>
      <c r="K136" s="15"/>
      <c r="L136" s="109" t="s">
        <v>707</v>
      </c>
      <c r="M136" s="18" t="s">
        <v>1076</v>
      </c>
      <c r="N136" s="18" t="s">
        <v>1076</v>
      </c>
      <c r="O136" s="18" t="s">
        <v>1076</v>
      </c>
      <c r="P136" s="18" t="s">
        <v>1076</v>
      </c>
      <c r="Q136" s="18"/>
      <c r="R136" s="18"/>
      <c r="S136" s="18"/>
      <c r="T136" s="18"/>
      <c r="U136" s="18" t="s">
        <v>1076</v>
      </c>
      <c r="V136" s="1"/>
      <c r="W136" s="3"/>
    </row>
    <row r="137" spans="2:23">
      <c r="B137" s="3">
        <f t="shared" si="9"/>
        <v>125</v>
      </c>
      <c r="C137" s="4" t="s">
        <v>24</v>
      </c>
      <c r="D137" s="64" t="s">
        <v>113</v>
      </c>
      <c r="E137" s="119" t="s">
        <v>3127</v>
      </c>
      <c r="F137" s="3" t="s">
        <v>2319</v>
      </c>
      <c r="G137" s="45"/>
      <c r="H137" s="226"/>
      <c r="I137" s="97" t="s">
        <v>337</v>
      </c>
      <c r="J137" s="15" t="s">
        <v>415</v>
      </c>
      <c r="K137" s="15"/>
      <c r="L137" s="91" t="s">
        <v>2818</v>
      </c>
      <c r="M137" s="18"/>
      <c r="N137" s="18"/>
      <c r="O137" s="18"/>
      <c r="P137" s="18"/>
      <c r="Q137" s="18" t="s">
        <v>1076</v>
      </c>
      <c r="R137" s="18" t="s">
        <v>1076</v>
      </c>
      <c r="S137" s="18" t="s">
        <v>1076</v>
      </c>
      <c r="T137" s="18" t="s">
        <v>1076</v>
      </c>
      <c r="U137" s="18" t="s">
        <v>1076</v>
      </c>
      <c r="V137" s="1"/>
      <c r="W137" s="3"/>
    </row>
    <row r="138" spans="2:23">
      <c r="B138" s="3">
        <f t="shared" si="9"/>
        <v>126</v>
      </c>
      <c r="C138" s="5" t="s">
        <v>593</v>
      </c>
      <c r="D138" s="64" t="s">
        <v>113</v>
      </c>
      <c r="E138" s="119" t="s">
        <v>3127</v>
      </c>
      <c r="F138" s="3" t="s">
        <v>2319</v>
      </c>
      <c r="G138" s="45"/>
      <c r="H138" s="11" t="s">
        <v>424</v>
      </c>
      <c r="I138" s="97" t="s">
        <v>337</v>
      </c>
      <c r="J138" s="15" t="s">
        <v>415</v>
      </c>
      <c r="K138" s="15"/>
      <c r="L138" s="91" t="s">
        <v>2818</v>
      </c>
      <c r="M138" s="18" t="s">
        <v>1076</v>
      </c>
      <c r="N138" s="18" t="s">
        <v>1076</v>
      </c>
      <c r="O138" s="18" t="s">
        <v>1076</v>
      </c>
      <c r="P138" s="18" t="s">
        <v>1076</v>
      </c>
      <c r="Q138" s="18"/>
      <c r="R138" s="18"/>
      <c r="S138" s="18"/>
      <c r="T138" s="18"/>
      <c r="U138" s="18" t="s">
        <v>1076</v>
      </c>
      <c r="V138" s="1"/>
      <c r="W138" s="3"/>
    </row>
    <row r="139" spans="2:23">
      <c r="B139" s="3">
        <f t="shared" si="9"/>
        <v>127</v>
      </c>
      <c r="C139" s="13" t="s">
        <v>128</v>
      </c>
      <c r="D139" s="64" t="s">
        <v>113</v>
      </c>
      <c r="E139" s="15" t="s">
        <v>185</v>
      </c>
      <c r="F139" s="3" t="s">
        <v>2319</v>
      </c>
      <c r="G139" s="3"/>
      <c r="H139" s="11" t="s">
        <v>426</v>
      </c>
      <c r="I139" s="97" t="s">
        <v>337</v>
      </c>
      <c r="J139" s="15" t="s">
        <v>185</v>
      </c>
      <c r="K139" s="15"/>
      <c r="L139" s="91" t="s">
        <v>2818</v>
      </c>
      <c r="M139" s="18"/>
      <c r="N139" s="18"/>
      <c r="O139" s="18"/>
      <c r="P139" s="18"/>
      <c r="Q139" s="18"/>
      <c r="R139" s="18"/>
      <c r="S139" s="18"/>
      <c r="T139" s="18"/>
      <c r="U139" s="18" t="s">
        <v>1076</v>
      </c>
      <c r="V139" s="1"/>
      <c r="W139" s="3"/>
    </row>
    <row r="140" spans="2:23">
      <c r="B140" s="3">
        <f t="shared" si="9"/>
        <v>128</v>
      </c>
      <c r="C140" s="4" t="s">
        <v>24</v>
      </c>
      <c r="D140" s="64" t="s">
        <v>113</v>
      </c>
      <c r="E140" s="15" t="s">
        <v>114</v>
      </c>
      <c r="F140" s="3" t="s">
        <v>2319</v>
      </c>
      <c r="G140" s="3"/>
      <c r="H140" s="11" t="s">
        <v>428</v>
      </c>
      <c r="I140" s="97" t="s">
        <v>337</v>
      </c>
      <c r="J140" s="15" t="s">
        <v>417</v>
      </c>
      <c r="K140" s="15"/>
      <c r="L140" s="91" t="s">
        <v>2818</v>
      </c>
      <c r="M140" s="18"/>
      <c r="N140" s="18"/>
      <c r="O140" s="18"/>
      <c r="P140" s="18"/>
      <c r="Q140" s="18" t="s">
        <v>1076</v>
      </c>
      <c r="R140" s="18" t="s">
        <v>1076</v>
      </c>
      <c r="S140" s="18" t="s">
        <v>1076</v>
      </c>
      <c r="T140" s="18" t="s">
        <v>1076</v>
      </c>
      <c r="U140" s="18" t="s">
        <v>1076</v>
      </c>
      <c r="V140" s="1"/>
      <c r="W140" s="3"/>
    </row>
    <row r="141" spans="2:23">
      <c r="B141" s="3">
        <f t="shared" si="9"/>
        <v>129</v>
      </c>
      <c r="C141" s="4" t="s">
        <v>24</v>
      </c>
      <c r="D141" s="64" t="s">
        <v>113</v>
      </c>
      <c r="E141" s="15" t="s">
        <v>116</v>
      </c>
      <c r="F141" s="3" t="s">
        <v>2319</v>
      </c>
      <c r="G141" s="3"/>
      <c r="H141" s="11" t="s">
        <v>427</v>
      </c>
      <c r="I141" s="97" t="s">
        <v>337</v>
      </c>
      <c r="J141" s="15" t="s">
        <v>416</v>
      </c>
      <c r="K141" s="15"/>
      <c r="L141" s="91" t="s">
        <v>2818</v>
      </c>
      <c r="M141" s="18"/>
      <c r="N141" s="18"/>
      <c r="O141" s="18"/>
      <c r="P141" s="18"/>
      <c r="Q141" s="18" t="s">
        <v>1076</v>
      </c>
      <c r="R141" s="18" t="s">
        <v>1076</v>
      </c>
      <c r="S141" s="18" t="s">
        <v>1076</v>
      </c>
      <c r="T141" s="18" t="s">
        <v>1076</v>
      </c>
      <c r="U141" s="18" t="s">
        <v>1076</v>
      </c>
      <c r="V141" s="1"/>
      <c r="W141" s="3"/>
    </row>
    <row r="142" spans="2:23">
      <c r="B142" s="3">
        <f t="shared" si="9"/>
        <v>130</v>
      </c>
      <c r="C142" s="5" t="s">
        <v>593</v>
      </c>
      <c r="D142" s="64" t="s">
        <v>113</v>
      </c>
      <c r="E142" s="6" t="s">
        <v>3129</v>
      </c>
      <c r="F142" s="3" t="s">
        <v>2319</v>
      </c>
      <c r="G142" s="3"/>
      <c r="H142" s="11" t="s">
        <v>425</v>
      </c>
      <c r="I142" s="97" t="s">
        <v>337</v>
      </c>
      <c r="J142" s="15" t="s">
        <v>413</v>
      </c>
      <c r="K142" s="15"/>
      <c r="L142" s="91" t="s">
        <v>2818</v>
      </c>
      <c r="M142" s="18" t="s">
        <v>1076</v>
      </c>
      <c r="N142" s="18" t="s">
        <v>1076</v>
      </c>
      <c r="O142" s="18" t="s">
        <v>1076</v>
      </c>
      <c r="P142" s="18" t="s">
        <v>1076</v>
      </c>
      <c r="Q142" s="18"/>
      <c r="R142" s="18"/>
      <c r="S142" s="18"/>
      <c r="T142" s="18"/>
      <c r="U142" s="18" t="s">
        <v>1076</v>
      </c>
      <c r="V142" s="1"/>
      <c r="W142" s="3"/>
    </row>
    <row r="143" spans="2:23">
      <c r="B143" s="3">
        <f t="shared" si="9"/>
        <v>131</v>
      </c>
      <c r="C143" s="5" t="s">
        <v>593</v>
      </c>
      <c r="D143" s="64" t="s">
        <v>113</v>
      </c>
      <c r="E143" s="6" t="s">
        <v>5353</v>
      </c>
      <c r="F143" s="3" t="s">
        <v>5354</v>
      </c>
      <c r="G143" s="3"/>
      <c r="H143" s="11" t="s">
        <v>5352</v>
      </c>
      <c r="I143" s="97" t="s">
        <v>337</v>
      </c>
      <c r="J143" s="6" t="s">
        <v>414</v>
      </c>
      <c r="K143" s="98" t="s">
        <v>361</v>
      </c>
      <c r="L143" s="91" t="s">
        <v>5351</v>
      </c>
      <c r="M143" s="18" t="s">
        <v>1076</v>
      </c>
      <c r="N143" s="18" t="s">
        <v>1076</v>
      </c>
      <c r="O143" s="18" t="s">
        <v>1076</v>
      </c>
      <c r="P143" s="18" t="s">
        <v>1076</v>
      </c>
      <c r="Q143" s="18" t="s">
        <v>1076</v>
      </c>
      <c r="R143" s="18"/>
      <c r="S143" s="18" t="s">
        <v>1076</v>
      </c>
      <c r="T143" s="18" t="s">
        <v>1076</v>
      </c>
      <c r="U143" s="18" t="s">
        <v>1076</v>
      </c>
      <c r="V143" s="1"/>
      <c r="W143" s="3"/>
    </row>
    <row r="144" spans="2:23">
      <c r="B144" s="3">
        <f t="shared" si="9"/>
        <v>132</v>
      </c>
      <c r="C144" s="5" t="s">
        <v>593</v>
      </c>
      <c r="D144" s="64" t="s">
        <v>113</v>
      </c>
      <c r="E144" s="6" t="s">
        <v>3972</v>
      </c>
      <c r="F144" s="3" t="s">
        <v>2319</v>
      </c>
      <c r="G144" s="3"/>
      <c r="H144" s="11" t="s">
        <v>421</v>
      </c>
      <c r="I144" s="97" t="s">
        <v>337</v>
      </c>
      <c r="J144" s="15" t="s">
        <v>412</v>
      </c>
      <c r="K144" s="15"/>
      <c r="L144" s="91" t="s">
        <v>3982</v>
      </c>
      <c r="M144" s="18" t="s">
        <v>1076</v>
      </c>
      <c r="N144" s="18" t="s">
        <v>1076</v>
      </c>
      <c r="O144" s="18" t="s">
        <v>1076</v>
      </c>
      <c r="P144" s="18" t="s">
        <v>1076</v>
      </c>
      <c r="Q144" s="18"/>
      <c r="R144" s="18"/>
      <c r="S144" s="18"/>
      <c r="T144" s="18"/>
      <c r="U144" s="18" t="s">
        <v>1076</v>
      </c>
      <c r="V144" s="1"/>
      <c r="W144" s="3"/>
    </row>
    <row r="145" spans="2:23">
      <c r="B145" s="3">
        <f t="shared" si="9"/>
        <v>133</v>
      </c>
      <c r="C145" s="4" t="s">
        <v>24</v>
      </c>
      <c r="D145" s="64" t="s">
        <v>113</v>
      </c>
      <c r="E145" s="6" t="s">
        <v>3972</v>
      </c>
      <c r="F145" s="3" t="s">
        <v>2319</v>
      </c>
      <c r="G145" s="3"/>
      <c r="H145" s="11"/>
      <c r="I145" s="97" t="s">
        <v>337</v>
      </c>
      <c r="J145" s="15" t="s">
        <v>412</v>
      </c>
      <c r="K145" s="15"/>
      <c r="L145" s="91" t="s">
        <v>3982</v>
      </c>
      <c r="M145" s="18"/>
      <c r="N145" s="18"/>
      <c r="O145" s="18"/>
      <c r="P145" s="18"/>
      <c r="Q145" s="18" t="s">
        <v>1076</v>
      </c>
      <c r="R145" s="18" t="s">
        <v>1076</v>
      </c>
      <c r="S145" s="18" t="s">
        <v>1076</v>
      </c>
      <c r="T145" s="18" t="s">
        <v>1076</v>
      </c>
      <c r="U145" s="18" t="s">
        <v>1076</v>
      </c>
      <c r="V145" s="1"/>
      <c r="W145" s="3"/>
    </row>
    <row r="146" spans="2:23">
      <c r="B146" s="3">
        <f t="shared" si="9"/>
        <v>134</v>
      </c>
      <c r="C146" s="5" t="s">
        <v>593</v>
      </c>
      <c r="D146" s="64" t="s">
        <v>113</v>
      </c>
      <c r="E146" s="6" t="s">
        <v>3128</v>
      </c>
      <c r="F146" s="3" t="s">
        <v>2319</v>
      </c>
      <c r="G146" s="3"/>
      <c r="H146" s="11" t="s">
        <v>419</v>
      </c>
      <c r="I146" s="97" t="s">
        <v>337</v>
      </c>
      <c r="J146" s="15" t="s">
        <v>411</v>
      </c>
      <c r="K146" s="15"/>
      <c r="L146" s="91" t="s">
        <v>2818</v>
      </c>
      <c r="M146" s="18" t="s">
        <v>1076</v>
      </c>
      <c r="N146" s="18" t="s">
        <v>1076</v>
      </c>
      <c r="O146" s="18" t="s">
        <v>1076</v>
      </c>
      <c r="P146" s="18" t="s">
        <v>1076</v>
      </c>
      <c r="Q146" s="18"/>
      <c r="R146" s="18"/>
      <c r="S146" s="18"/>
      <c r="T146" s="18"/>
      <c r="U146" s="18" t="s">
        <v>1076</v>
      </c>
      <c r="V146" s="1"/>
      <c r="W146" s="3"/>
    </row>
    <row r="147" spans="2:23">
      <c r="B147" s="3">
        <f t="shared" si="9"/>
        <v>135</v>
      </c>
      <c r="C147" s="5" t="s">
        <v>593</v>
      </c>
      <c r="D147" s="64" t="s">
        <v>113</v>
      </c>
      <c r="E147" s="15" t="s">
        <v>3124</v>
      </c>
      <c r="F147" s="3" t="s">
        <v>2319</v>
      </c>
      <c r="G147" s="3"/>
      <c r="H147" s="12" t="s">
        <v>3123</v>
      </c>
      <c r="I147" s="97" t="s">
        <v>337</v>
      </c>
      <c r="J147" s="15" t="s">
        <v>410</v>
      </c>
      <c r="K147" s="15"/>
      <c r="L147" s="91" t="s">
        <v>2818</v>
      </c>
      <c r="M147" s="18" t="s">
        <v>1076</v>
      </c>
      <c r="N147" s="18" t="s">
        <v>1076</v>
      </c>
      <c r="O147" s="18" t="s">
        <v>1076</v>
      </c>
      <c r="P147" s="18" t="s">
        <v>1076</v>
      </c>
      <c r="Q147" s="18"/>
      <c r="R147" s="18"/>
      <c r="S147" s="18"/>
      <c r="T147" s="18"/>
      <c r="U147" s="18" t="s">
        <v>1076</v>
      </c>
      <c r="V147" s="1"/>
      <c r="W147" s="3"/>
    </row>
    <row r="148" spans="2:23">
      <c r="B148" s="3">
        <f t="shared" si="9"/>
        <v>136</v>
      </c>
      <c r="C148" s="5" t="s">
        <v>593</v>
      </c>
      <c r="D148" s="64" t="s">
        <v>113</v>
      </c>
      <c r="E148" s="15" t="s">
        <v>409</v>
      </c>
      <c r="F148" s="3" t="s">
        <v>2319</v>
      </c>
      <c r="G148" s="3"/>
      <c r="H148" s="11" t="s">
        <v>418</v>
      </c>
      <c r="I148" s="97" t="s">
        <v>337</v>
      </c>
      <c r="J148" s="15" t="s">
        <v>409</v>
      </c>
      <c r="K148" s="15"/>
      <c r="L148" s="91" t="s">
        <v>2818</v>
      </c>
      <c r="M148" s="18" t="s">
        <v>1076</v>
      </c>
      <c r="N148" s="18" t="s">
        <v>1076</v>
      </c>
      <c r="O148" s="18" t="s">
        <v>1076</v>
      </c>
      <c r="P148" s="18" t="s">
        <v>1076</v>
      </c>
      <c r="Q148" s="18"/>
      <c r="R148" s="18"/>
      <c r="S148" s="18"/>
      <c r="T148" s="18"/>
      <c r="U148" s="18" t="s">
        <v>1076</v>
      </c>
      <c r="V148" s="1"/>
      <c r="W148" s="3"/>
    </row>
    <row r="149" spans="2:23">
      <c r="B149" s="3">
        <f t="shared" si="9"/>
        <v>137</v>
      </c>
      <c r="C149" s="4" t="s">
        <v>24</v>
      </c>
      <c r="D149" s="64" t="s">
        <v>113</v>
      </c>
      <c r="E149" s="15" t="s">
        <v>409</v>
      </c>
      <c r="F149" s="3" t="s">
        <v>2319</v>
      </c>
      <c r="G149" s="3"/>
      <c r="H149" s="11" t="s">
        <v>420</v>
      </c>
      <c r="I149" s="97" t="s">
        <v>337</v>
      </c>
      <c r="J149" s="15" t="s">
        <v>409</v>
      </c>
      <c r="K149" s="15"/>
      <c r="L149" s="91" t="s">
        <v>2818</v>
      </c>
      <c r="M149" s="18"/>
      <c r="N149" s="18"/>
      <c r="O149" s="18"/>
      <c r="P149" s="18"/>
      <c r="Q149" s="18" t="s">
        <v>1076</v>
      </c>
      <c r="R149" s="18" t="s">
        <v>1076</v>
      </c>
      <c r="S149" s="18" t="s">
        <v>1076</v>
      </c>
      <c r="T149" s="18" t="s">
        <v>1076</v>
      </c>
      <c r="U149" s="18" t="s">
        <v>1076</v>
      </c>
      <c r="V149" s="1"/>
      <c r="W149" s="3"/>
    </row>
    <row r="150" spans="2:23">
      <c r="B150" s="3">
        <f t="shared" si="9"/>
        <v>138</v>
      </c>
      <c r="C150" s="5" t="s">
        <v>593</v>
      </c>
      <c r="D150" s="64" t="s">
        <v>113</v>
      </c>
      <c r="E150" s="6" t="s">
        <v>3125</v>
      </c>
      <c r="F150" s="3" t="s">
        <v>2319</v>
      </c>
      <c r="G150" s="3"/>
      <c r="H150" s="11" t="s">
        <v>422</v>
      </c>
      <c r="I150" s="97" t="s">
        <v>337</v>
      </c>
      <c r="J150" s="84" t="s">
        <v>1811</v>
      </c>
      <c r="K150" s="84"/>
      <c r="L150" s="91" t="s">
        <v>2818</v>
      </c>
      <c r="M150" s="18" t="s">
        <v>1076</v>
      </c>
      <c r="N150" s="18" t="s">
        <v>1076</v>
      </c>
      <c r="O150" s="18" t="s">
        <v>1076</v>
      </c>
      <c r="P150" s="18" t="s">
        <v>1076</v>
      </c>
      <c r="Q150" s="18"/>
      <c r="R150" s="18"/>
      <c r="S150" s="18"/>
      <c r="T150" s="18"/>
      <c r="U150" s="18" t="s">
        <v>1076</v>
      </c>
      <c r="V150" s="1"/>
      <c r="W150" s="3"/>
    </row>
    <row r="151" spans="2:23">
      <c r="B151" s="3">
        <f t="shared" si="9"/>
        <v>139</v>
      </c>
      <c r="C151" s="4" t="s">
        <v>24</v>
      </c>
      <c r="D151" s="64" t="s">
        <v>113</v>
      </c>
      <c r="E151" s="6" t="s">
        <v>3125</v>
      </c>
      <c r="F151" s="3" t="s">
        <v>2319</v>
      </c>
      <c r="G151" s="3"/>
      <c r="H151" s="11" t="s">
        <v>423</v>
      </c>
      <c r="I151" s="97" t="s">
        <v>337</v>
      </c>
      <c r="J151" s="84" t="s">
        <v>1811</v>
      </c>
      <c r="K151" s="84"/>
      <c r="L151" s="91" t="s">
        <v>2818</v>
      </c>
      <c r="M151" s="18"/>
      <c r="N151" s="18"/>
      <c r="O151" s="18"/>
      <c r="P151" s="18"/>
      <c r="Q151" s="18" t="s">
        <v>1076</v>
      </c>
      <c r="R151" s="18" t="s">
        <v>1076</v>
      </c>
      <c r="S151" s="18" t="s">
        <v>1076</v>
      </c>
      <c r="T151" s="18" t="s">
        <v>1076</v>
      </c>
      <c r="U151" s="18" t="s">
        <v>1076</v>
      </c>
      <c r="V151" s="1"/>
      <c r="W151" s="3"/>
    </row>
    <row r="152" spans="2:23">
      <c r="B152" s="3">
        <f t="shared" si="9"/>
        <v>140</v>
      </c>
      <c r="C152" s="5" t="s">
        <v>593</v>
      </c>
      <c r="D152" s="64" t="s">
        <v>113</v>
      </c>
      <c r="E152" s="6" t="s">
        <v>3972</v>
      </c>
      <c r="F152" s="3" t="s">
        <v>1923</v>
      </c>
      <c r="G152" s="3"/>
      <c r="H152" s="11" t="s">
        <v>396</v>
      </c>
      <c r="I152" s="97" t="s">
        <v>329</v>
      </c>
      <c r="J152" s="15" t="s">
        <v>120</v>
      </c>
      <c r="K152" s="15"/>
      <c r="L152" s="91" t="s">
        <v>1926</v>
      </c>
      <c r="M152" s="18" t="s">
        <v>1076</v>
      </c>
      <c r="N152" s="18" t="s">
        <v>1076</v>
      </c>
      <c r="O152" s="18" t="s">
        <v>1076</v>
      </c>
      <c r="P152" s="18" t="s">
        <v>1076</v>
      </c>
      <c r="Q152" s="18"/>
      <c r="R152" s="18"/>
      <c r="S152" s="18"/>
      <c r="T152" s="18"/>
      <c r="U152" s="18"/>
      <c r="V152" s="1"/>
      <c r="W152" s="3"/>
    </row>
    <row r="153" spans="2:23">
      <c r="B153" s="3">
        <f t="shared" si="9"/>
        <v>141</v>
      </c>
      <c r="C153" s="4" t="s">
        <v>24</v>
      </c>
      <c r="D153" s="64" t="s">
        <v>113</v>
      </c>
      <c r="E153" s="6" t="s">
        <v>3972</v>
      </c>
      <c r="F153" s="3" t="s">
        <v>2319</v>
      </c>
      <c r="G153" s="3"/>
      <c r="H153" s="11" t="s">
        <v>397</v>
      </c>
      <c r="I153" s="97" t="s">
        <v>329</v>
      </c>
      <c r="J153" s="15" t="s">
        <v>120</v>
      </c>
      <c r="K153" s="15"/>
      <c r="L153" s="91" t="s">
        <v>3979</v>
      </c>
      <c r="M153" s="18"/>
      <c r="N153" s="18"/>
      <c r="O153" s="18"/>
      <c r="P153" s="18"/>
      <c r="Q153" s="18" t="s">
        <v>1076</v>
      </c>
      <c r="R153" s="18" t="s">
        <v>1076</v>
      </c>
      <c r="S153" s="18" t="s">
        <v>1076</v>
      </c>
      <c r="T153" s="18" t="s">
        <v>1076</v>
      </c>
      <c r="U153" s="18"/>
      <c r="V153" s="1"/>
      <c r="W153" s="3"/>
    </row>
    <row r="154" spans="2:23">
      <c r="B154" s="3">
        <f t="shared" si="9"/>
        <v>142</v>
      </c>
      <c r="C154" s="13" t="s">
        <v>128</v>
      </c>
      <c r="D154" s="64" t="s">
        <v>113</v>
      </c>
      <c r="E154" s="6" t="s">
        <v>3134</v>
      </c>
      <c r="F154" s="3" t="s">
        <v>2319</v>
      </c>
      <c r="G154" s="3"/>
      <c r="H154" s="11" t="s">
        <v>398</v>
      </c>
      <c r="I154" s="97" t="s">
        <v>329</v>
      </c>
      <c r="J154" s="15" t="s">
        <v>121</v>
      </c>
      <c r="K154" s="15"/>
      <c r="L154" s="109" t="s">
        <v>3971</v>
      </c>
      <c r="M154" s="18"/>
      <c r="N154" s="18"/>
      <c r="O154" s="18"/>
      <c r="P154" s="18"/>
      <c r="Q154" s="18"/>
      <c r="R154" s="18"/>
      <c r="S154" s="18"/>
      <c r="T154" s="18"/>
      <c r="U154" s="18"/>
      <c r="V154" s="1"/>
      <c r="W154" s="3"/>
    </row>
    <row r="155" spans="2:23">
      <c r="B155" s="3">
        <f t="shared" si="9"/>
        <v>143</v>
      </c>
      <c r="C155" s="5" t="s">
        <v>593</v>
      </c>
      <c r="D155" s="64" t="s">
        <v>113</v>
      </c>
      <c r="E155" s="15" t="s">
        <v>3142</v>
      </c>
      <c r="F155" s="15" t="s">
        <v>3141</v>
      </c>
      <c r="G155" s="3"/>
      <c r="H155" s="11" t="s">
        <v>3140</v>
      </c>
      <c r="I155" s="97" t="s">
        <v>329</v>
      </c>
      <c r="J155" s="57" t="s">
        <v>2216</v>
      </c>
      <c r="K155" s="98" t="s">
        <v>328</v>
      </c>
      <c r="L155" s="91" t="s">
        <v>408</v>
      </c>
      <c r="M155" s="18" t="s">
        <v>1076</v>
      </c>
      <c r="N155" s="18" t="s">
        <v>1076</v>
      </c>
      <c r="O155" s="18" t="s">
        <v>1076</v>
      </c>
      <c r="P155" s="18" t="s">
        <v>1076</v>
      </c>
      <c r="Q155" s="18" t="s">
        <v>1076</v>
      </c>
      <c r="R155" s="18" t="s">
        <v>1076</v>
      </c>
      <c r="S155" s="18"/>
      <c r="T155" s="18" t="s">
        <v>1076</v>
      </c>
      <c r="U155" s="18" t="s">
        <v>1076</v>
      </c>
      <c r="V155" s="6"/>
      <c r="W155" s="3"/>
    </row>
    <row r="156" spans="2:23">
      <c r="B156" s="3">
        <f t="shared" si="9"/>
        <v>144</v>
      </c>
      <c r="C156" s="5" t="s">
        <v>593</v>
      </c>
      <c r="D156" s="64" t="s">
        <v>113</v>
      </c>
      <c r="E156" s="6" t="s">
        <v>3138</v>
      </c>
      <c r="F156" s="3"/>
      <c r="G156" s="3"/>
      <c r="H156" s="11" t="s">
        <v>399</v>
      </c>
      <c r="I156" s="97" t="s">
        <v>329</v>
      </c>
      <c r="J156" s="15" t="s">
        <v>122</v>
      </c>
      <c r="K156" s="15"/>
      <c r="L156" s="91" t="s">
        <v>3137</v>
      </c>
      <c r="M156" s="18" t="s">
        <v>1076</v>
      </c>
      <c r="N156" s="18" t="s">
        <v>1076</v>
      </c>
      <c r="O156" s="18" t="s">
        <v>1076</v>
      </c>
      <c r="P156" s="18" t="s">
        <v>1076</v>
      </c>
      <c r="Q156" s="18"/>
      <c r="R156" s="18"/>
      <c r="S156" s="18"/>
      <c r="T156" s="18"/>
      <c r="U156" s="18"/>
      <c r="V156" s="1"/>
      <c r="W156" s="3"/>
    </row>
    <row r="157" spans="2:23">
      <c r="B157" s="3">
        <f t="shared" si="9"/>
        <v>145</v>
      </c>
      <c r="C157" s="4" t="s">
        <v>24</v>
      </c>
      <c r="D157" s="64" t="s">
        <v>113</v>
      </c>
      <c r="E157" s="15" t="s">
        <v>116</v>
      </c>
      <c r="F157" s="3" t="s">
        <v>2319</v>
      </c>
      <c r="G157" s="3"/>
      <c r="H157" s="11" t="s">
        <v>394</v>
      </c>
      <c r="I157" s="97" t="s">
        <v>329</v>
      </c>
      <c r="J157" s="15" t="s">
        <v>119</v>
      </c>
      <c r="K157" s="15"/>
      <c r="L157" s="109" t="s">
        <v>3981</v>
      </c>
      <c r="M157" s="18"/>
      <c r="N157" s="18"/>
      <c r="O157" s="18"/>
      <c r="P157" s="18"/>
      <c r="Q157" s="18" t="s">
        <v>1076</v>
      </c>
      <c r="R157" s="18" t="s">
        <v>1076</v>
      </c>
      <c r="S157" s="18" t="s">
        <v>1076</v>
      </c>
      <c r="T157" s="18" t="s">
        <v>1076</v>
      </c>
      <c r="U157" s="18"/>
      <c r="V157" s="1"/>
      <c r="W157" s="3"/>
    </row>
    <row r="158" spans="2:23">
      <c r="B158" s="3">
        <f t="shared" si="9"/>
        <v>146</v>
      </c>
      <c r="C158" s="5" t="s">
        <v>593</v>
      </c>
      <c r="D158" s="64" t="s">
        <v>113</v>
      </c>
      <c r="E158" s="6" t="s">
        <v>3136</v>
      </c>
      <c r="F158" s="3" t="s">
        <v>2319</v>
      </c>
      <c r="G158" s="3"/>
      <c r="H158" s="11" t="s">
        <v>395</v>
      </c>
      <c r="I158" s="97" t="s">
        <v>329</v>
      </c>
      <c r="J158" s="15" t="s">
        <v>119</v>
      </c>
      <c r="K158" s="15"/>
      <c r="L158" s="91" t="s">
        <v>3135</v>
      </c>
      <c r="M158" s="18" t="s">
        <v>1076</v>
      </c>
      <c r="N158" s="18" t="s">
        <v>1076</v>
      </c>
      <c r="O158" s="18" t="s">
        <v>1076</v>
      </c>
      <c r="P158" s="18" t="s">
        <v>1076</v>
      </c>
      <c r="Q158" s="18"/>
      <c r="R158" s="18"/>
      <c r="S158" s="18"/>
      <c r="T158" s="18"/>
      <c r="U158" s="18"/>
      <c r="V158" s="1"/>
      <c r="W158" s="3"/>
    </row>
    <row r="159" spans="2:23">
      <c r="B159" s="3">
        <f t="shared" si="9"/>
        <v>147</v>
      </c>
      <c r="C159" s="5" t="s">
        <v>593</v>
      </c>
      <c r="D159" s="64" t="s">
        <v>113</v>
      </c>
      <c r="E159" s="15" t="s">
        <v>2659</v>
      </c>
      <c r="F159" s="46" t="s">
        <v>6163</v>
      </c>
      <c r="G159" s="3"/>
      <c r="H159" s="11" t="s">
        <v>6164</v>
      </c>
      <c r="I159" s="97" t="s">
        <v>329</v>
      </c>
      <c r="J159" s="6" t="s">
        <v>403</v>
      </c>
      <c r="K159" s="99" t="s">
        <v>1257</v>
      </c>
      <c r="L159" s="91" t="s">
        <v>3484</v>
      </c>
      <c r="M159" s="18" t="s">
        <v>1076</v>
      </c>
      <c r="N159" s="18" t="s">
        <v>1076</v>
      </c>
      <c r="O159" s="18" t="s">
        <v>1076</v>
      </c>
      <c r="P159" s="18" t="s">
        <v>1076</v>
      </c>
      <c r="Q159" s="18" t="s">
        <v>1076</v>
      </c>
      <c r="R159" s="18" t="s">
        <v>1076</v>
      </c>
      <c r="S159" s="18" t="s">
        <v>1076</v>
      </c>
      <c r="T159" s="18"/>
      <c r="U159" s="18" t="s">
        <v>1076</v>
      </c>
      <c r="V159" s="1"/>
      <c r="W159" s="3" t="s">
        <v>2819</v>
      </c>
    </row>
    <row r="160" spans="2:23">
      <c r="B160" s="3">
        <f t="shared" si="9"/>
        <v>148</v>
      </c>
      <c r="C160" s="4" t="s">
        <v>24</v>
      </c>
      <c r="D160" s="64" t="s">
        <v>113</v>
      </c>
      <c r="E160" s="15" t="s">
        <v>185</v>
      </c>
      <c r="F160" s="3" t="s">
        <v>2319</v>
      </c>
      <c r="G160" s="3"/>
      <c r="H160" s="11" t="s">
        <v>401</v>
      </c>
      <c r="I160" s="97" t="s">
        <v>329</v>
      </c>
      <c r="J160" s="15" t="s">
        <v>186</v>
      </c>
      <c r="K160" s="15"/>
      <c r="L160" s="109" t="s">
        <v>3967</v>
      </c>
      <c r="M160" s="18"/>
      <c r="N160" s="18"/>
      <c r="O160" s="18"/>
      <c r="P160" s="18"/>
      <c r="Q160" s="18" t="s">
        <v>1076</v>
      </c>
      <c r="R160" s="18" t="s">
        <v>1076</v>
      </c>
      <c r="S160" s="18" t="s">
        <v>1076</v>
      </c>
      <c r="T160" s="18" t="s">
        <v>1076</v>
      </c>
      <c r="U160" s="18"/>
      <c r="V160" s="1"/>
      <c r="W160" s="3"/>
    </row>
    <row r="161" spans="2:23">
      <c r="B161" s="3">
        <f t="shared" si="9"/>
        <v>149</v>
      </c>
      <c r="C161" s="4" t="s">
        <v>24</v>
      </c>
      <c r="D161" s="64" t="s">
        <v>113</v>
      </c>
      <c r="E161" s="15" t="s">
        <v>2649</v>
      </c>
      <c r="F161" s="3" t="s">
        <v>2899</v>
      </c>
      <c r="G161" s="3"/>
      <c r="H161" s="11" t="s">
        <v>402</v>
      </c>
      <c r="I161" s="97" t="s">
        <v>329</v>
      </c>
      <c r="J161" s="15" t="s">
        <v>188</v>
      </c>
      <c r="K161" s="15"/>
      <c r="L161" s="91" t="s">
        <v>2648</v>
      </c>
      <c r="M161" s="18"/>
      <c r="N161" s="18"/>
      <c r="O161" s="18"/>
      <c r="P161" s="18"/>
      <c r="Q161" s="18" t="s">
        <v>1076</v>
      </c>
      <c r="R161" s="18" t="s">
        <v>1076</v>
      </c>
      <c r="S161" s="18" t="s">
        <v>1076</v>
      </c>
      <c r="T161" s="18" t="s">
        <v>1076</v>
      </c>
      <c r="U161" s="18"/>
      <c r="V161" s="1"/>
      <c r="W161" s="3"/>
    </row>
    <row r="162" spans="2:23">
      <c r="B162" s="3">
        <f t="shared" si="9"/>
        <v>150</v>
      </c>
      <c r="C162" s="13" t="s">
        <v>128</v>
      </c>
      <c r="D162" s="64" t="s">
        <v>113</v>
      </c>
      <c r="E162" s="15" t="s">
        <v>415</v>
      </c>
      <c r="F162" s="3" t="s">
        <v>2319</v>
      </c>
      <c r="G162" s="3"/>
      <c r="H162" s="11" t="s">
        <v>400</v>
      </c>
      <c r="I162" s="97" t="s">
        <v>329</v>
      </c>
      <c r="J162" s="15" t="s">
        <v>125</v>
      </c>
      <c r="K162" s="15"/>
      <c r="L162" s="109" t="s">
        <v>3143</v>
      </c>
      <c r="M162" s="18"/>
      <c r="N162" s="18"/>
      <c r="O162" s="18"/>
      <c r="P162" s="18"/>
      <c r="Q162" s="18"/>
      <c r="R162" s="18"/>
      <c r="S162" s="18"/>
      <c r="T162" s="18"/>
      <c r="U162" s="18"/>
      <c r="V162" s="6" t="s">
        <v>2274</v>
      </c>
      <c r="W162" s="3"/>
    </row>
    <row r="163" spans="2:23">
      <c r="B163" s="3">
        <f t="shared" si="9"/>
        <v>151</v>
      </c>
      <c r="C163" s="5" t="s">
        <v>593</v>
      </c>
      <c r="D163" s="64" t="s">
        <v>113</v>
      </c>
      <c r="E163" s="3" t="s">
        <v>2319</v>
      </c>
      <c r="F163" s="3" t="s">
        <v>2319</v>
      </c>
      <c r="G163" s="3"/>
      <c r="H163" s="3" t="s">
        <v>2319</v>
      </c>
      <c r="I163" s="97" t="s">
        <v>482</v>
      </c>
      <c r="J163" s="86" t="s">
        <v>126</v>
      </c>
      <c r="K163" s="15"/>
      <c r="L163" s="91" t="s">
        <v>1961</v>
      </c>
      <c r="M163" s="18" t="s">
        <v>1076</v>
      </c>
      <c r="N163" s="18" t="s">
        <v>1076</v>
      </c>
      <c r="O163" s="18" t="s">
        <v>1076</v>
      </c>
      <c r="P163" s="18" t="s">
        <v>1076</v>
      </c>
      <c r="Q163" s="18" t="s">
        <v>1076</v>
      </c>
      <c r="R163" s="18" t="s">
        <v>1076</v>
      </c>
      <c r="S163" s="18" t="s">
        <v>1076</v>
      </c>
      <c r="T163" s="18" t="s">
        <v>1076</v>
      </c>
      <c r="U163" s="18" t="s">
        <v>1076</v>
      </c>
      <c r="V163" s="1" t="s">
        <v>3227</v>
      </c>
      <c r="W163" s="3"/>
    </row>
    <row r="164" spans="2:23">
      <c r="B164" s="3">
        <f t="shared" si="9"/>
        <v>152</v>
      </c>
      <c r="C164" s="5" t="s">
        <v>593</v>
      </c>
      <c r="D164" s="64" t="s">
        <v>113</v>
      </c>
      <c r="E164" s="15" t="s">
        <v>114</v>
      </c>
      <c r="F164" s="3" t="s">
        <v>2319</v>
      </c>
      <c r="G164" s="3"/>
      <c r="H164" s="11" t="s">
        <v>392</v>
      </c>
      <c r="I164" s="97" t="s">
        <v>323</v>
      </c>
      <c r="J164" s="15" t="s">
        <v>115</v>
      </c>
      <c r="K164" s="15"/>
      <c r="L164" s="109" t="s">
        <v>3122</v>
      </c>
      <c r="M164" s="18" t="s">
        <v>1076</v>
      </c>
      <c r="N164" s="18" t="s">
        <v>1076</v>
      </c>
      <c r="O164" s="18" t="s">
        <v>1076</v>
      </c>
      <c r="P164" s="18" t="s">
        <v>1076</v>
      </c>
      <c r="Q164" s="18"/>
      <c r="R164" s="18"/>
      <c r="S164" s="18"/>
      <c r="T164" s="18"/>
      <c r="U164" s="18" t="s">
        <v>1076</v>
      </c>
      <c r="V164" s="1"/>
      <c r="W164" s="3"/>
    </row>
    <row r="165" spans="2:23">
      <c r="B165" s="3">
        <f t="shared" si="9"/>
        <v>153</v>
      </c>
      <c r="C165" s="4" t="s">
        <v>24</v>
      </c>
      <c r="D165" s="64" t="s">
        <v>113</v>
      </c>
      <c r="E165" s="15" t="s">
        <v>114</v>
      </c>
      <c r="F165" s="3" t="s">
        <v>2319</v>
      </c>
      <c r="G165" s="3"/>
      <c r="H165" s="11" t="s">
        <v>393</v>
      </c>
      <c r="I165" s="97" t="s">
        <v>323</v>
      </c>
      <c r="J165" s="15" t="s">
        <v>115</v>
      </c>
      <c r="K165" s="15"/>
      <c r="L165" s="109" t="s">
        <v>1407</v>
      </c>
      <c r="M165" s="18"/>
      <c r="N165" s="18"/>
      <c r="O165" s="18"/>
      <c r="P165" s="18"/>
      <c r="Q165" s="18" t="s">
        <v>1076</v>
      </c>
      <c r="R165" s="18" t="s">
        <v>1076</v>
      </c>
      <c r="S165" s="18" t="s">
        <v>1076</v>
      </c>
      <c r="T165" s="18" t="s">
        <v>1076</v>
      </c>
      <c r="U165" s="18" t="s">
        <v>1076</v>
      </c>
      <c r="V165" s="1"/>
      <c r="W165" s="3"/>
    </row>
    <row r="166" spans="2:23">
      <c r="B166" s="3">
        <f t="shared" si="9"/>
        <v>154</v>
      </c>
      <c r="C166" s="5" t="s">
        <v>593</v>
      </c>
      <c r="D166" s="64" t="s">
        <v>113</v>
      </c>
      <c r="E166" s="15" t="s">
        <v>2659</v>
      </c>
      <c r="F166" s="3" t="s">
        <v>3119</v>
      </c>
      <c r="G166" s="3"/>
      <c r="H166" s="11" t="s">
        <v>3121</v>
      </c>
      <c r="I166" s="97" t="s">
        <v>351</v>
      </c>
      <c r="J166" s="15" t="s">
        <v>434</v>
      </c>
      <c r="K166" s="98" t="s">
        <v>328</v>
      </c>
      <c r="L166" s="91" t="s">
        <v>3120</v>
      </c>
      <c r="M166" s="18" t="s">
        <v>1076</v>
      </c>
      <c r="N166" s="18" t="s">
        <v>1076</v>
      </c>
      <c r="O166" s="18" t="s">
        <v>1076</v>
      </c>
      <c r="P166" s="18" t="s">
        <v>1076</v>
      </c>
      <c r="Q166" s="18" t="s">
        <v>1076</v>
      </c>
      <c r="R166" s="18" t="s">
        <v>1076</v>
      </c>
      <c r="S166" s="18"/>
      <c r="T166" s="18" t="s">
        <v>1076</v>
      </c>
      <c r="U166" s="18" t="s">
        <v>1076</v>
      </c>
      <c r="V166" s="1"/>
      <c r="W166" s="3"/>
    </row>
    <row r="167" spans="2:23">
      <c r="B167" s="3">
        <f t="shared" si="9"/>
        <v>155</v>
      </c>
      <c r="C167" s="4" t="s">
        <v>24</v>
      </c>
      <c r="D167" s="64" t="s">
        <v>113</v>
      </c>
      <c r="E167" s="15"/>
      <c r="F167" s="3"/>
      <c r="G167" s="3"/>
      <c r="H167" s="11"/>
      <c r="I167" s="97" t="s">
        <v>351</v>
      </c>
      <c r="J167" s="15" t="s">
        <v>440</v>
      </c>
      <c r="K167" s="100" t="s">
        <v>324</v>
      </c>
      <c r="L167" s="91" t="s">
        <v>2727</v>
      </c>
      <c r="M167" s="18"/>
      <c r="N167" s="18" t="s">
        <v>1076</v>
      </c>
      <c r="O167" s="18" t="s">
        <v>1076</v>
      </c>
      <c r="P167" s="18" t="s">
        <v>1076</v>
      </c>
      <c r="Q167" s="18" t="s">
        <v>1076</v>
      </c>
      <c r="R167" s="18" t="s">
        <v>1076</v>
      </c>
      <c r="S167" s="18" t="s">
        <v>1076</v>
      </c>
      <c r="T167" s="18" t="s">
        <v>1076</v>
      </c>
      <c r="U167" s="18" t="s">
        <v>1076</v>
      </c>
      <c r="V167" s="1"/>
      <c r="W167" s="3"/>
    </row>
    <row r="168" spans="2:23">
      <c r="B168" s="3">
        <f t="shared" si="9"/>
        <v>156</v>
      </c>
      <c r="C168" s="4" t="s">
        <v>24</v>
      </c>
      <c r="D168" s="64" t="s">
        <v>113</v>
      </c>
      <c r="E168" s="15"/>
      <c r="F168" s="3"/>
      <c r="G168" s="3"/>
      <c r="H168" s="11"/>
      <c r="I168" s="97" t="s">
        <v>351</v>
      </c>
      <c r="J168" s="57" t="s">
        <v>2240</v>
      </c>
      <c r="K168" s="101" t="s">
        <v>363</v>
      </c>
      <c r="L168" s="91"/>
      <c r="M168" s="18" t="s">
        <v>1076</v>
      </c>
      <c r="N168" s="18"/>
      <c r="O168" s="18" t="s">
        <v>1076</v>
      </c>
      <c r="P168" s="18" t="s">
        <v>1076</v>
      </c>
      <c r="Q168" s="18" t="s">
        <v>1076</v>
      </c>
      <c r="R168" s="18" t="s">
        <v>1076</v>
      </c>
      <c r="S168" s="18" t="s">
        <v>1076</v>
      </c>
      <c r="T168" s="18" t="s">
        <v>1076</v>
      </c>
      <c r="U168" s="18" t="s">
        <v>1076</v>
      </c>
      <c r="V168" s="1"/>
      <c r="W168" s="3"/>
    </row>
    <row r="169" spans="2:23">
      <c r="B169" s="3">
        <f t="shared" si="9"/>
        <v>157</v>
      </c>
      <c r="C169" s="5" t="s">
        <v>593</v>
      </c>
      <c r="D169" s="64" t="s">
        <v>113</v>
      </c>
      <c r="E169" s="15"/>
      <c r="F169" s="3"/>
      <c r="G169" s="3"/>
      <c r="H169" s="11"/>
      <c r="I169" s="97" t="s">
        <v>351</v>
      </c>
      <c r="J169" s="6" t="s">
        <v>429</v>
      </c>
      <c r="K169" s="98" t="s">
        <v>362</v>
      </c>
      <c r="L169" s="109"/>
      <c r="M169" s="18" t="s">
        <v>1076</v>
      </c>
      <c r="N169" s="18" t="s">
        <v>1076</v>
      </c>
      <c r="O169" s="18" t="s">
        <v>1076</v>
      </c>
      <c r="P169" s="18" t="s">
        <v>1076</v>
      </c>
      <c r="Q169" s="18"/>
      <c r="R169" s="18" t="s">
        <v>1076</v>
      </c>
      <c r="S169" s="18" t="s">
        <v>1076</v>
      </c>
      <c r="T169" s="18" t="s">
        <v>1076</v>
      </c>
      <c r="U169" s="18" t="s">
        <v>1076</v>
      </c>
      <c r="V169" s="1"/>
      <c r="W169" s="3"/>
    </row>
    <row r="170" spans="2:23">
      <c r="B170" s="3">
        <f t="shared" si="9"/>
        <v>158</v>
      </c>
      <c r="C170" s="5" t="s">
        <v>593</v>
      </c>
      <c r="D170" s="64" t="s">
        <v>113</v>
      </c>
      <c r="E170" s="15"/>
      <c r="F170" s="3"/>
      <c r="G170" s="3"/>
      <c r="H170" s="11"/>
      <c r="I170" s="97" t="s">
        <v>351</v>
      </c>
      <c r="J170" s="15" t="s">
        <v>1506</v>
      </c>
      <c r="K170" s="15"/>
      <c r="L170" s="109"/>
      <c r="M170" s="18" t="s">
        <v>1076</v>
      </c>
      <c r="N170" s="18" t="s">
        <v>1076</v>
      </c>
      <c r="O170" s="18" t="s">
        <v>1076</v>
      </c>
      <c r="P170" s="18" t="s">
        <v>1076</v>
      </c>
      <c r="Q170" s="18"/>
      <c r="R170" s="18"/>
      <c r="S170" s="18"/>
      <c r="T170" s="18"/>
      <c r="U170" s="18" t="s">
        <v>1076</v>
      </c>
      <c r="V170" s="1"/>
      <c r="W170" s="3"/>
    </row>
    <row r="171" spans="2:23">
      <c r="B171" s="3">
        <f t="shared" si="9"/>
        <v>159</v>
      </c>
      <c r="C171" s="4" t="s">
        <v>24</v>
      </c>
      <c r="D171" s="64" t="s">
        <v>113</v>
      </c>
      <c r="E171" s="15" t="s">
        <v>415</v>
      </c>
      <c r="F171" s="3" t="s">
        <v>3987</v>
      </c>
      <c r="G171" s="3"/>
      <c r="H171" s="11" t="s">
        <v>442</v>
      </c>
      <c r="I171" s="97" t="s">
        <v>351</v>
      </c>
      <c r="J171" s="15" t="s">
        <v>127</v>
      </c>
      <c r="K171" s="101" t="s">
        <v>326</v>
      </c>
      <c r="L171" s="91" t="s">
        <v>3484</v>
      </c>
      <c r="M171" s="18" t="s">
        <v>1076</v>
      </c>
      <c r="N171" s="18" t="s">
        <v>1076</v>
      </c>
      <c r="O171" s="18" t="s">
        <v>1076</v>
      </c>
      <c r="P171" s="18"/>
      <c r="Q171" s="18" t="s">
        <v>1076</v>
      </c>
      <c r="R171" s="18" t="s">
        <v>1076</v>
      </c>
      <c r="S171" s="18" t="s">
        <v>1076</v>
      </c>
      <c r="T171" s="18" t="s">
        <v>1076</v>
      </c>
      <c r="U171" s="18" t="s">
        <v>1076</v>
      </c>
      <c r="V171" s="1"/>
      <c r="W171" s="3"/>
    </row>
    <row r="172" spans="2:23">
      <c r="B172" s="3">
        <f t="shared" si="9"/>
        <v>160</v>
      </c>
      <c r="C172" s="5" t="s">
        <v>593</v>
      </c>
      <c r="D172" s="64" t="s">
        <v>113</v>
      </c>
      <c r="E172" s="15" t="s">
        <v>6169</v>
      </c>
      <c r="F172" s="46" t="s">
        <v>6170</v>
      </c>
      <c r="G172" s="3"/>
      <c r="H172" s="11" t="s">
        <v>6171</v>
      </c>
      <c r="I172" s="97" t="s">
        <v>351</v>
      </c>
      <c r="J172" s="15" t="s">
        <v>127</v>
      </c>
      <c r="K172" s="15"/>
      <c r="L172" s="110" t="s">
        <v>3754</v>
      </c>
      <c r="M172" s="18" t="s">
        <v>1076</v>
      </c>
      <c r="N172" s="18" t="s">
        <v>1076</v>
      </c>
      <c r="O172" s="18" t="s">
        <v>1076</v>
      </c>
      <c r="P172" s="18" t="s">
        <v>1076</v>
      </c>
      <c r="Q172" s="18"/>
      <c r="R172" s="18"/>
      <c r="S172" s="18"/>
      <c r="T172" s="18"/>
      <c r="U172" s="18" t="s">
        <v>1076</v>
      </c>
      <c r="V172" s="1"/>
      <c r="W172" s="3" t="s">
        <v>2819</v>
      </c>
    </row>
    <row r="173" spans="2:23">
      <c r="B173" s="3">
        <f t="shared" si="9"/>
        <v>161</v>
      </c>
      <c r="C173" s="4" t="s">
        <v>24</v>
      </c>
      <c r="D173" s="64" t="s">
        <v>113</v>
      </c>
      <c r="E173" s="15" t="s">
        <v>2651</v>
      </c>
      <c r="F173" s="3"/>
      <c r="G173" s="3"/>
      <c r="H173" s="11" t="s">
        <v>443</v>
      </c>
      <c r="I173" s="97" t="s">
        <v>351</v>
      </c>
      <c r="J173" s="15" t="s">
        <v>438</v>
      </c>
      <c r="K173" s="102" t="s">
        <v>1180</v>
      </c>
      <c r="L173" s="91" t="s">
        <v>2727</v>
      </c>
      <c r="M173" s="18" t="s">
        <v>1076</v>
      </c>
      <c r="N173" s="18" t="s">
        <v>1076</v>
      </c>
      <c r="O173" s="18"/>
      <c r="P173" s="18" t="s">
        <v>1076</v>
      </c>
      <c r="Q173" s="18" t="s">
        <v>1076</v>
      </c>
      <c r="R173" s="18" t="s">
        <v>1076</v>
      </c>
      <c r="S173" s="18" t="s">
        <v>1076</v>
      </c>
      <c r="T173" s="18" t="s">
        <v>1076</v>
      </c>
      <c r="U173" s="18" t="s">
        <v>1076</v>
      </c>
      <c r="V173" s="1"/>
      <c r="W173" s="3"/>
    </row>
    <row r="174" spans="2:23">
      <c r="B174" s="3">
        <f t="shared" si="9"/>
        <v>162</v>
      </c>
      <c r="C174" s="4" t="s">
        <v>24</v>
      </c>
      <c r="D174" s="64" t="s">
        <v>113</v>
      </c>
      <c r="E174" s="15"/>
      <c r="F174" s="3"/>
      <c r="G174" s="3"/>
      <c r="H174" s="11"/>
      <c r="I174" s="97" t="s">
        <v>351</v>
      </c>
      <c r="J174" s="15" t="s">
        <v>437</v>
      </c>
      <c r="K174" s="101" t="s">
        <v>363</v>
      </c>
      <c r="L174" s="109"/>
      <c r="M174" s="18" t="s">
        <v>1076</v>
      </c>
      <c r="N174" s="18"/>
      <c r="O174" s="18" t="s">
        <v>1076</v>
      </c>
      <c r="P174" s="18" t="s">
        <v>1076</v>
      </c>
      <c r="Q174" s="18" t="s">
        <v>1076</v>
      </c>
      <c r="R174" s="18" t="s">
        <v>1076</v>
      </c>
      <c r="S174" s="18" t="s">
        <v>1076</v>
      </c>
      <c r="T174" s="18" t="s">
        <v>1076</v>
      </c>
      <c r="U174" s="18" t="s">
        <v>1076</v>
      </c>
      <c r="V174" s="1"/>
      <c r="W174" s="3"/>
    </row>
    <row r="175" spans="2:23">
      <c r="B175" s="3">
        <f t="shared" si="9"/>
        <v>163</v>
      </c>
      <c r="C175" s="5" t="s">
        <v>593</v>
      </c>
      <c r="D175" s="64" t="s">
        <v>113</v>
      </c>
      <c r="E175" s="15" t="s">
        <v>2659</v>
      </c>
      <c r="F175" s="3" t="s">
        <v>3152</v>
      </c>
      <c r="G175" s="3"/>
      <c r="H175" s="11"/>
      <c r="I175" s="97" t="s">
        <v>351</v>
      </c>
      <c r="J175" s="15" t="s">
        <v>432</v>
      </c>
      <c r="K175" s="98" t="s">
        <v>328</v>
      </c>
      <c r="L175" s="109"/>
      <c r="M175" s="18" t="s">
        <v>1076</v>
      </c>
      <c r="N175" s="18" t="s">
        <v>1076</v>
      </c>
      <c r="O175" s="18" t="s">
        <v>1076</v>
      </c>
      <c r="P175" s="18" t="s">
        <v>1076</v>
      </c>
      <c r="Q175" s="18" t="s">
        <v>1076</v>
      </c>
      <c r="R175" s="18" t="s">
        <v>1076</v>
      </c>
      <c r="S175" s="18" t="s">
        <v>1448</v>
      </c>
      <c r="T175" s="18" t="s">
        <v>1076</v>
      </c>
      <c r="U175" s="18" t="s">
        <v>1076</v>
      </c>
      <c r="V175" s="1"/>
      <c r="W175" s="3"/>
    </row>
    <row r="176" spans="2:23">
      <c r="B176" s="3">
        <f t="shared" ref="B176:B239" si="10">+B175+1</f>
        <v>164</v>
      </c>
      <c r="C176" s="5" t="s">
        <v>593</v>
      </c>
      <c r="D176" s="64" t="s">
        <v>113</v>
      </c>
      <c r="E176" s="15" t="s">
        <v>5347</v>
      </c>
      <c r="F176" s="3" t="s">
        <v>5345</v>
      </c>
      <c r="G176" s="3"/>
      <c r="H176" s="11" t="s">
        <v>5346</v>
      </c>
      <c r="I176" s="97" t="s">
        <v>351</v>
      </c>
      <c r="J176" s="15" t="s">
        <v>431</v>
      </c>
      <c r="K176" s="98" t="s">
        <v>361</v>
      </c>
      <c r="L176" s="91" t="s">
        <v>3484</v>
      </c>
      <c r="M176" s="18" t="s">
        <v>1076</v>
      </c>
      <c r="N176" s="18" t="s">
        <v>1076</v>
      </c>
      <c r="O176" s="18" t="s">
        <v>1076</v>
      </c>
      <c r="P176" s="18" t="s">
        <v>1076</v>
      </c>
      <c r="Q176" s="18" t="s">
        <v>1076</v>
      </c>
      <c r="R176" s="18"/>
      <c r="S176" s="18" t="s">
        <v>1076</v>
      </c>
      <c r="T176" s="18" t="s">
        <v>1076</v>
      </c>
      <c r="U176" s="18" t="s">
        <v>1076</v>
      </c>
      <c r="V176" s="1"/>
      <c r="W176" s="3"/>
    </row>
    <row r="177" spans="2:23">
      <c r="B177" s="3">
        <f t="shared" si="10"/>
        <v>165</v>
      </c>
      <c r="C177" s="5" t="s">
        <v>593</v>
      </c>
      <c r="D177" s="64" t="s">
        <v>113</v>
      </c>
      <c r="E177" s="15"/>
      <c r="F177" s="3"/>
      <c r="G177" s="3"/>
      <c r="H177" s="11"/>
      <c r="I177" s="97" t="s">
        <v>351</v>
      </c>
      <c r="J177" s="15" t="s">
        <v>433</v>
      </c>
      <c r="K177" s="98" t="s">
        <v>362</v>
      </c>
      <c r="L177" s="91" t="s">
        <v>2727</v>
      </c>
      <c r="M177" s="18" t="s">
        <v>1076</v>
      </c>
      <c r="N177" s="18" t="s">
        <v>1076</v>
      </c>
      <c r="O177" s="18" t="s">
        <v>1076</v>
      </c>
      <c r="P177" s="18" t="s">
        <v>1076</v>
      </c>
      <c r="Q177" s="18"/>
      <c r="R177" s="18" t="s">
        <v>1076</v>
      </c>
      <c r="S177" s="18" t="s">
        <v>1076</v>
      </c>
      <c r="T177" s="18" t="s">
        <v>1076</v>
      </c>
      <c r="U177" s="18" t="s">
        <v>1076</v>
      </c>
      <c r="V177" s="1"/>
      <c r="W177" s="3"/>
    </row>
    <row r="178" spans="2:23">
      <c r="B178" s="3">
        <f t="shared" si="10"/>
        <v>166</v>
      </c>
      <c r="C178" s="4" t="s">
        <v>24</v>
      </c>
      <c r="D178" s="64" t="s">
        <v>113</v>
      </c>
      <c r="E178" s="15"/>
      <c r="F178" s="3"/>
      <c r="G178" s="3"/>
      <c r="H178" s="11"/>
      <c r="I178" s="97" t="s">
        <v>351</v>
      </c>
      <c r="J178" s="15" t="s">
        <v>436</v>
      </c>
      <c r="K178" s="100" t="s">
        <v>324</v>
      </c>
      <c r="L178" s="109"/>
      <c r="M178" s="18"/>
      <c r="N178" s="18" t="s">
        <v>1076</v>
      </c>
      <c r="O178" s="18" t="s">
        <v>1076</v>
      </c>
      <c r="P178" s="18" t="s">
        <v>1076</v>
      </c>
      <c r="Q178" s="18" t="s">
        <v>1076</v>
      </c>
      <c r="R178" s="18" t="s">
        <v>1076</v>
      </c>
      <c r="S178" s="18" t="s">
        <v>1076</v>
      </c>
      <c r="T178" s="18" t="s">
        <v>1076</v>
      </c>
      <c r="U178" s="18" t="s">
        <v>1076</v>
      </c>
      <c r="V178" s="1"/>
      <c r="W178" s="3"/>
    </row>
    <row r="179" spans="2:23">
      <c r="B179" s="3">
        <f t="shared" si="10"/>
        <v>167</v>
      </c>
      <c r="C179" s="5" t="s">
        <v>593</v>
      </c>
      <c r="D179" s="64" t="s">
        <v>113</v>
      </c>
      <c r="E179" s="15" t="s">
        <v>6165</v>
      </c>
      <c r="F179" s="3" t="s">
        <v>6166</v>
      </c>
      <c r="G179" s="3"/>
      <c r="H179" s="11" t="s">
        <v>6167</v>
      </c>
      <c r="I179" s="97" t="s">
        <v>351</v>
      </c>
      <c r="J179" s="15" t="s">
        <v>430</v>
      </c>
      <c r="K179" s="99" t="s">
        <v>1257</v>
      </c>
      <c r="L179" s="109" t="s">
        <v>6168</v>
      </c>
      <c r="M179" s="18" t="s">
        <v>1076</v>
      </c>
      <c r="N179" s="18" t="s">
        <v>1076</v>
      </c>
      <c r="O179" s="18" t="s">
        <v>1076</v>
      </c>
      <c r="P179" s="18" t="s">
        <v>1076</v>
      </c>
      <c r="Q179" s="18" t="s">
        <v>1076</v>
      </c>
      <c r="R179" s="18" t="s">
        <v>1076</v>
      </c>
      <c r="S179" s="18" t="s">
        <v>1076</v>
      </c>
      <c r="T179" s="18"/>
      <c r="U179" s="18" t="s">
        <v>1076</v>
      </c>
      <c r="V179" s="1"/>
      <c r="W179" s="3" t="s">
        <v>2819</v>
      </c>
    </row>
    <row r="180" spans="2:23">
      <c r="B180" s="3">
        <f t="shared" si="10"/>
        <v>168</v>
      </c>
      <c r="C180" s="4" t="s">
        <v>24</v>
      </c>
      <c r="D180" s="64" t="s">
        <v>113</v>
      </c>
      <c r="E180" s="15"/>
      <c r="F180" s="3"/>
      <c r="G180" s="3"/>
      <c r="H180" s="11"/>
      <c r="I180" s="97" t="s">
        <v>351</v>
      </c>
      <c r="J180" s="15" t="s">
        <v>439</v>
      </c>
      <c r="K180" s="101" t="s">
        <v>363</v>
      </c>
      <c r="L180" s="91" t="s">
        <v>2727</v>
      </c>
      <c r="M180" s="18" t="s">
        <v>1076</v>
      </c>
      <c r="N180" s="18"/>
      <c r="O180" s="18" t="s">
        <v>1076</v>
      </c>
      <c r="P180" s="18" t="s">
        <v>1076</v>
      </c>
      <c r="Q180" s="18" t="s">
        <v>1076</v>
      </c>
      <c r="R180" s="18" t="s">
        <v>1076</v>
      </c>
      <c r="S180" s="18" t="s">
        <v>1076</v>
      </c>
      <c r="T180" s="18" t="s">
        <v>1076</v>
      </c>
      <c r="U180" s="18" t="s">
        <v>1076</v>
      </c>
      <c r="V180" s="1"/>
      <c r="W180" s="3"/>
    </row>
    <row r="181" spans="2:23">
      <c r="B181" s="3">
        <f t="shared" si="10"/>
        <v>169</v>
      </c>
      <c r="C181" s="4" t="s">
        <v>24</v>
      </c>
      <c r="D181" s="64" t="s">
        <v>113</v>
      </c>
      <c r="E181" s="15" t="s">
        <v>2659</v>
      </c>
      <c r="F181" s="3" t="s">
        <v>2652</v>
      </c>
      <c r="G181" s="3">
        <v>32</v>
      </c>
      <c r="H181" s="11"/>
      <c r="I181" s="97" t="s">
        <v>351</v>
      </c>
      <c r="J181" s="15" t="s">
        <v>435</v>
      </c>
      <c r="K181" s="102" t="s">
        <v>1180</v>
      </c>
      <c r="L181" s="109"/>
      <c r="M181" s="18" t="s">
        <v>1076</v>
      </c>
      <c r="N181" s="18" t="s">
        <v>1076</v>
      </c>
      <c r="O181" s="18"/>
      <c r="P181" s="18" t="s">
        <v>1076</v>
      </c>
      <c r="Q181" s="18" t="s">
        <v>1076</v>
      </c>
      <c r="R181" s="18" t="s">
        <v>1076</v>
      </c>
      <c r="S181" s="18" t="s">
        <v>1076</v>
      </c>
      <c r="T181" s="18" t="s">
        <v>1076</v>
      </c>
      <c r="U181" s="18" t="s">
        <v>1076</v>
      </c>
      <c r="V181" s="1"/>
      <c r="W181" s="3"/>
    </row>
    <row r="182" spans="2:23">
      <c r="B182" s="3">
        <f t="shared" si="10"/>
        <v>170</v>
      </c>
      <c r="C182" s="4" t="s">
        <v>24</v>
      </c>
      <c r="D182" s="64" t="s">
        <v>113</v>
      </c>
      <c r="E182" s="15" t="s">
        <v>415</v>
      </c>
      <c r="F182" s="3" t="s">
        <v>3984</v>
      </c>
      <c r="G182" s="3"/>
      <c r="H182" s="11" t="s">
        <v>3985</v>
      </c>
      <c r="I182" s="97" t="s">
        <v>351</v>
      </c>
      <c r="J182" s="15" t="s">
        <v>441</v>
      </c>
      <c r="K182" s="101" t="s">
        <v>326</v>
      </c>
      <c r="L182" s="109" t="s">
        <v>3986</v>
      </c>
      <c r="M182" s="18" t="s">
        <v>1076</v>
      </c>
      <c r="N182" s="18" t="s">
        <v>1076</v>
      </c>
      <c r="O182" s="18" t="s">
        <v>1076</v>
      </c>
      <c r="P182" s="18"/>
      <c r="Q182" s="18" t="s">
        <v>1076</v>
      </c>
      <c r="R182" s="18" t="s">
        <v>1076</v>
      </c>
      <c r="S182" s="18" t="s">
        <v>1076</v>
      </c>
      <c r="T182" s="18" t="s">
        <v>1076</v>
      </c>
      <c r="U182" s="18" t="s">
        <v>1076</v>
      </c>
      <c r="V182" s="1"/>
      <c r="W182" s="3"/>
    </row>
    <row r="183" spans="2:23">
      <c r="B183" s="3">
        <f t="shared" si="10"/>
        <v>171</v>
      </c>
      <c r="C183" s="3" t="s">
        <v>128</v>
      </c>
      <c r="D183" s="64" t="s">
        <v>113</v>
      </c>
      <c r="E183" s="15" t="s">
        <v>2319</v>
      </c>
      <c r="F183" s="13" t="s">
        <v>2319</v>
      </c>
      <c r="G183" s="3"/>
      <c r="H183" s="13" t="s">
        <v>2319</v>
      </c>
      <c r="I183" s="97" t="s">
        <v>1391</v>
      </c>
      <c r="J183" s="15" t="s">
        <v>113</v>
      </c>
      <c r="K183" s="15"/>
      <c r="L183" s="91" t="s">
        <v>3937</v>
      </c>
      <c r="M183" s="18"/>
      <c r="N183" s="18"/>
      <c r="O183" s="18"/>
      <c r="P183" s="18"/>
      <c r="Q183" s="18"/>
      <c r="R183" s="18"/>
      <c r="S183" s="18"/>
      <c r="T183" s="18"/>
      <c r="U183" s="18" t="s">
        <v>1076</v>
      </c>
      <c r="V183" s="1"/>
      <c r="W183" s="3"/>
    </row>
    <row r="184" spans="2:23">
      <c r="B184" s="3">
        <f t="shared" si="10"/>
        <v>172</v>
      </c>
      <c r="C184" s="4" t="s">
        <v>24</v>
      </c>
      <c r="D184" s="64" t="s">
        <v>113</v>
      </c>
      <c r="E184" s="15" t="s">
        <v>3969</v>
      </c>
      <c r="F184" s="3" t="s">
        <v>2319</v>
      </c>
      <c r="G184" s="3"/>
      <c r="H184" s="11" t="s">
        <v>407</v>
      </c>
      <c r="I184" s="97" t="s">
        <v>347</v>
      </c>
      <c r="J184" s="15" t="s">
        <v>406</v>
      </c>
      <c r="K184" s="15"/>
      <c r="L184" s="109" t="s">
        <v>408</v>
      </c>
      <c r="M184" s="18"/>
      <c r="N184" s="18"/>
      <c r="O184" s="18"/>
      <c r="P184" s="18"/>
      <c r="Q184" s="18" t="s">
        <v>1076</v>
      </c>
      <c r="R184" s="18" t="s">
        <v>1076</v>
      </c>
      <c r="S184" s="18" t="s">
        <v>1076</v>
      </c>
      <c r="T184" s="18" t="s">
        <v>1076</v>
      </c>
      <c r="U184" s="18" t="s">
        <v>1076</v>
      </c>
      <c r="V184" s="1"/>
      <c r="W184" s="3"/>
    </row>
    <row r="185" spans="2:23">
      <c r="B185" s="3">
        <f t="shared" si="10"/>
        <v>173</v>
      </c>
      <c r="C185" s="5" t="s">
        <v>593</v>
      </c>
      <c r="D185" s="64" t="s">
        <v>113</v>
      </c>
      <c r="E185" s="15" t="s">
        <v>409</v>
      </c>
      <c r="F185" s="3" t="s">
        <v>2319</v>
      </c>
      <c r="G185" s="3"/>
      <c r="H185" s="11" t="s">
        <v>3146</v>
      </c>
      <c r="I185" s="97" t="s">
        <v>347</v>
      </c>
      <c r="J185" s="15" t="s">
        <v>405</v>
      </c>
      <c r="K185" s="15"/>
      <c r="L185" s="109" t="s">
        <v>3145</v>
      </c>
      <c r="M185" s="18" t="s">
        <v>1076</v>
      </c>
      <c r="N185" s="18" t="s">
        <v>1076</v>
      </c>
      <c r="O185" s="18" t="s">
        <v>1076</v>
      </c>
      <c r="P185" s="18" t="s">
        <v>1076</v>
      </c>
      <c r="Q185" s="18"/>
      <c r="R185" s="18"/>
      <c r="S185" s="18"/>
      <c r="T185" s="18"/>
      <c r="U185" s="18" t="s">
        <v>1076</v>
      </c>
      <c r="V185" s="1" t="s">
        <v>3147</v>
      </c>
      <c r="W185" s="3"/>
    </row>
    <row r="186" spans="2:23">
      <c r="B186" s="3">
        <f t="shared" si="10"/>
        <v>174</v>
      </c>
      <c r="C186" s="4" t="s">
        <v>24</v>
      </c>
      <c r="D186" s="64" t="s">
        <v>113</v>
      </c>
      <c r="E186" s="15" t="s">
        <v>114</v>
      </c>
      <c r="F186" s="85" t="s">
        <v>2610</v>
      </c>
      <c r="G186" s="3"/>
      <c r="H186" s="11"/>
      <c r="I186" s="97" t="s">
        <v>189</v>
      </c>
      <c r="J186" s="84" t="s">
        <v>1670</v>
      </c>
      <c r="K186" s="84"/>
      <c r="L186" s="113" t="s">
        <v>3983</v>
      </c>
      <c r="M186" s="18"/>
      <c r="N186" s="18"/>
      <c r="O186" s="18"/>
      <c r="P186" s="18"/>
      <c r="Q186" s="18" t="s">
        <v>1076</v>
      </c>
      <c r="R186" s="18" t="s">
        <v>1076</v>
      </c>
      <c r="S186" s="18" t="s">
        <v>1076</v>
      </c>
      <c r="T186" s="18" t="s">
        <v>1076</v>
      </c>
      <c r="U186" s="18" t="s">
        <v>1076</v>
      </c>
      <c r="V186" s="1"/>
      <c r="W186" s="3"/>
    </row>
    <row r="187" spans="2:23">
      <c r="B187" s="3">
        <f t="shared" si="10"/>
        <v>175</v>
      </c>
      <c r="C187" s="3" t="s">
        <v>128</v>
      </c>
      <c r="D187" s="104" t="s">
        <v>219</v>
      </c>
      <c r="E187" s="15" t="s">
        <v>232</v>
      </c>
      <c r="F187" s="3" t="s">
        <v>2319</v>
      </c>
      <c r="G187" s="3"/>
      <c r="H187" s="11" t="s">
        <v>469</v>
      </c>
      <c r="I187" s="97" t="s">
        <v>3</v>
      </c>
      <c r="J187" s="15" t="s">
        <v>1408</v>
      </c>
      <c r="K187" s="15"/>
      <c r="L187" s="91" t="s">
        <v>230</v>
      </c>
      <c r="M187" s="18"/>
      <c r="N187" s="18"/>
      <c r="O187" s="18"/>
      <c r="P187" s="18"/>
      <c r="Q187" s="18"/>
      <c r="R187" s="18"/>
      <c r="S187" s="18"/>
      <c r="T187" s="18"/>
      <c r="U187" s="18" t="s">
        <v>1076</v>
      </c>
      <c r="V187" s="1"/>
      <c r="W187" s="3"/>
    </row>
    <row r="188" spans="2:23">
      <c r="B188" s="3">
        <f t="shared" si="10"/>
        <v>176</v>
      </c>
      <c r="C188" s="3" t="s">
        <v>128</v>
      </c>
      <c r="D188" s="104" t="s">
        <v>219</v>
      </c>
      <c r="E188" s="15" t="s">
        <v>220</v>
      </c>
      <c r="F188" s="3" t="s">
        <v>2319</v>
      </c>
      <c r="G188" s="3"/>
      <c r="H188" s="11" t="s">
        <v>465</v>
      </c>
      <c r="I188" s="97" t="s">
        <v>3</v>
      </c>
      <c r="J188" s="15" t="s">
        <v>226</v>
      </c>
      <c r="K188" s="15"/>
      <c r="L188" s="15" t="s">
        <v>2818</v>
      </c>
      <c r="M188" s="18"/>
      <c r="N188" s="18"/>
      <c r="O188" s="18"/>
      <c r="P188" s="18"/>
      <c r="Q188" s="18"/>
      <c r="R188" s="18"/>
      <c r="S188" s="18"/>
      <c r="T188" s="18"/>
      <c r="U188" s="18" t="s">
        <v>1076</v>
      </c>
      <c r="V188" s="1"/>
      <c r="W188" s="3"/>
    </row>
    <row r="189" spans="2:23">
      <c r="B189" s="3">
        <f t="shared" si="10"/>
        <v>177</v>
      </c>
      <c r="C189" s="3" t="s">
        <v>128</v>
      </c>
      <c r="D189" s="104" t="s">
        <v>219</v>
      </c>
      <c r="E189" s="15" t="s">
        <v>232</v>
      </c>
      <c r="F189" s="3" t="s">
        <v>2319</v>
      </c>
      <c r="G189" s="3"/>
      <c r="H189" s="11" t="s">
        <v>1451</v>
      </c>
      <c r="I189" s="97" t="s">
        <v>3</v>
      </c>
      <c r="J189" s="15" t="s">
        <v>825</v>
      </c>
      <c r="K189" s="15"/>
      <c r="L189" s="91" t="s">
        <v>3489</v>
      </c>
      <c r="M189" s="18"/>
      <c r="N189" s="18"/>
      <c r="O189" s="18"/>
      <c r="P189" s="18"/>
      <c r="Q189" s="18"/>
      <c r="R189" s="18"/>
      <c r="S189" s="18"/>
      <c r="T189" s="18"/>
      <c r="U189" s="18" t="s">
        <v>1076</v>
      </c>
      <c r="V189" s="1"/>
      <c r="W189" s="3"/>
    </row>
    <row r="190" spans="2:23">
      <c r="B190" s="3">
        <f t="shared" si="10"/>
        <v>178</v>
      </c>
      <c r="C190" s="3" t="s">
        <v>128</v>
      </c>
      <c r="D190" s="104" t="s">
        <v>219</v>
      </c>
      <c r="E190" s="15" t="s">
        <v>234</v>
      </c>
      <c r="F190" s="3" t="s">
        <v>2319</v>
      </c>
      <c r="G190" s="3"/>
      <c r="H190" s="11" t="s">
        <v>467</v>
      </c>
      <c r="I190" s="97" t="s">
        <v>3</v>
      </c>
      <c r="J190" s="15" t="s">
        <v>1411</v>
      </c>
      <c r="K190" s="15"/>
      <c r="L190" s="91" t="s">
        <v>240</v>
      </c>
      <c r="M190" s="18"/>
      <c r="N190" s="18"/>
      <c r="O190" s="18"/>
      <c r="P190" s="18"/>
      <c r="Q190" s="18"/>
      <c r="R190" s="18"/>
      <c r="S190" s="18"/>
      <c r="T190" s="18"/>
      <c r="U190" s="18" t="s">
        <v>1076</v>
      </c>
      <c r="V190" s="1"/>
      <c r="W190" s="3"/>
    </row>
    <row r="191" spans="2:23">
      <c r="B191" s="3">
        <f t="shared" si="10"/>
        <v>179</v>
      </c>
      <c r="C191" s="3" t="s">
        <v>128</v>
      </c>
      <c r="D191" s="104" t="s">
        <v>219</v>
      </c>
      <c r="E191" s="15" t="s">
        <v>220</v>
      </c>
      <c r="F191" s="3" t="s">
        <v>2319</v>
      </c>
      <c r="G191" s="3"/>
      <c r="H191" s="11" t="s">
        <v>468</v>
      </c>
      <c r="I191" s="97" t="s">
        <v>3</v>
      </c>
      <c r="J191" s="15" t="s">
        <v>1409</v>
      </c>
      <c r="K191" s="15"/>
      <c r="L191" s="91" t="s">
        <v>227</v>
      </c>
      <c r="M191" s="18"/>
      <c r="N191" s="18"/>
      <c r="O191" s="18"/>
      <c r="P191" s="18"/>
      <c r="Q191" s="18"/>
      <c r="R191" s="18"/>
      <c r="S191" s="18"/>
      <c r="T191" s="18"/>
      <c r="U191" s="18" t="s">
        <v>1076</v>
      </c>
      <c r="V191" s="1"/>
      <c r="W191" s="3"/>
    </row>
    <row r="192" spans="2:23">
      <c r="B192" s="3">
        <f t="shared" si="10"/>
        <v>180</v>
      </c>
      <c r="C192" s="3" t="s">
        <v>128</v>
      </c>
      <c r="D192" s="104" t="s">
        <v>219</v>
      </c>
      <c r="E192" s="15" t="s">
        <v>232</v>
      </c>
      <c r="F192" s="3" t="s">
        <v>2319</v>
      </c>
      <c r="G192" s="3"/>
      <c r="H192" s="11" t="s">
        <v>466</v>
      </c>
      <c r="I192" s="97" t="s">
        <v>3</v>
      </c>
      <c r="J192" s="15" t="s">
        <v>1410</v>
      </c>
      <c r="K192" s="15"/>
      <c r="L192" s="91" t="s">
        <v>231</v>
      </c>
      <c r="M192" s="18"/>
      <c r="N192" s="18"/>
      <c r="O192" s="18"/>
      <c r="P192" s="18"/>
      <c r="Q192" s="18"/>
      <c r="R192" s="18"/>
      <c r="S192" s="18"/>
      <c r="T192" s="18"/>
      <c r="U192" s="18" t="s">
        <v>1076</v>
      </c>
      <c r="V192" s="1"/>
      <c r="W192" s="3"/>
    </row>
    <row r="193" spans="2:23">
      <c r="B193" s="3">
        <f t="shared" si="10"/>
        <v>181</v>
      </c>
      <c r="C193" s="4" t="s">
        <v>24</v>
      </c>
      <c r="D193" s="104" t="s">
        <v>219</v>
      </c>
      <c r="E193" s="15" t="s">
        <v>232</v>
      </c>
      <c r="F193" s="3" t="s">
        <v>2319</v>
      </c>
      <c r="G193" s="3"/>
      <c r="H193" s="11" t="s">
        <v>464</v>
      </c>
      <c r="I193" s="97" t="s">
        <v>3</v>
      </c>
      <c r="J193" s="15" t="s">
        <v>1023</v>
      </c>
      <c r="K193" s="15"/>
      <c r="L193" s="91" t="s">
        <v>229</v>
      </c>
      <c r="M193" s="18"/>
      <c r="N193" s="18"/>
      <c r="O193" s="18"/>
      <c r="P193" s="18"/>
      <c r="Q193" s="18" t="s">
        <v>1076</v>
      </c>
      <c r="R193" s="18" t="s">
        <v>1076</v>
      </c>
      <c r="S193" s="18" t="s">
        <v>1076</v>
      </c>
      <c r="T193" s="18" t="s">
        <v>1076</v>
      </c>
      <c r="U193" s="18" t="s">
        <v>1076</v>
      </c>
      <c r="V193" s="1"/>
      <c r="W193" s="3"/>
    </row>
    <row r="194" spans="2:23">
      <c r="B194" s="3">
        <f t="shared" si="10"/>
        <v>182</v>
      </c>
      <c r="C194" s="3" t="s">
        <v>128</v>
      </c>
      <c r="D194" s="104" t="s">
        <v>219</v>
      </c>
      <c r="E194" s="15" t="s">
        <v>234</v>
      </c>
      <c r="F194" s="3" t="s">
        <v>2319</v>
      </c>
      <c r="G194" s="3"/>
      <c r="H194" s="11" t="s">
        <v>476</v>
      </c>
      <c r="I194" s="295" t="s">
        <v>2</v>
      </c>
      <c r="J194" s="6" t="s">
        <v>475</v>
      </c>
      <c r="K194" s="6"/>
      <c r="L194" s="109" t="s">
        <v>3501</v>
      </c>
      <c r="M194" s="18"/>
      <c r="N194" s="18"/>
      <c r="O194" s="18"/>
      <c r="P194" s="18"/>
      <c r="Q194" s="18"/>
      <c r="R194" s="18"/>
      <c r="S194" s="18"/>
      <c r="T194" s="18"/>
      <c r="U194" s="18" t="s">
        <v>1076</v>
      </c>
      <c r="V194" s="1"/>
      <c r="W194" s="3"/>
    </row>
    <row r="195" spans="2:23">
      <c r="B195" s="3">
        <f t="shared" si="10"/>
        <v>183</v>
      </c>
      <c r="C195" s="3" t="s">
        <v>128</v>
      </c>
      <c r="D195" s="104" t="s">
        <v>219</v>
      </c>
      <c r="E195" s="15" t="s">
        <v>232</v>
      </c>
      <c r="F195" s="3" t="s">
        <v>2319</v>
      </c>
      <c r="G195" s="3"/>
      <c r="H195" s="11" t="s">
        <v>472</v>
      </c>
      <c r="I195" s="97" t="s">
        <v>2</v>
      </c>
      <c r="J195" s="6" t="s">
        <v>471</v>
      </c>
      <c r="K195" s="6"/>
      <c r="L195" s="109" t="s">
        <v>4007</v>
      </c>
      <c r="M195" s="18"/>
      <c r="N195" s="18"/>
      <c r="O195" s="18"/>
      <c r="P195" s="18"/>
      <c r="Q195" s="18"/>
      <c r="R195" s="18"/>
      <c r="S195" s="18"/>
      <c r="T195" s="18"/>
      <c r="U195" s="18" t="s">
        <v>1076</v>
      </c>
      <c r="V195" s="1"/>
      <c r="W195" s="3"/>
    </row>
    <row r="196" spans="2:23">
      <c r="B196" s="3">
        <f t="shared" si="10"/>
        <v>184</v>
      </c>
      <c r="C196" s="3" t="s">
        <v>128</v>
      </c>
      <c r="D196" s="104" t="s">
        <v>219</v>
      </c>
      <c r="E196" s="15" t="s">
        <v>233</v>
      </c>
      <c r="F196" s="3" t="s">
        <v>2319</v>
      </c>
      <c r="G196" s="3"/>
      <c r="H196" s="11" t="s">
        <v>479</v>
      </c>
      <c r="I196" s="97" t="s">
        <v>2</v>
      </c>
      <c r="J196" s="84" t="s">
        <v>1490</v>
      </c>
      <c r="K196" s="84"/>
      <c r="L196" s="109" t="s">
        <v>3500</v>
      </c>
      <c r="M196" s="18"/>
      <c r="N196" s="18"/>
      <c r="O196" s="18"/>
      <c r="P196" s="18"/>
      <c r="Q196" s="18"/>
      <c r="R196" s="18"/>
      <c r="S196" s="18"/>
      <c r="T196" s="18"/>
      <c r="U196" s="18" t="s">
        <v>1076</v>
      </c>
      <c r="V196" s="1"/>
      <c r="W196" s="3"/>
    </row>
    <row r="197" spans="2:23">
      <c r="B197" s="3">
        <f t="shared" si="10"/>
        <v>185</v>
      </c>
      <c r="C197" s="3" t="s">
        <v>128</v>
      </c>
      <c r="D197" s="104" t="s">
        <v>219</v>
      </c>
      <c r="E197" s="15" t="s">
        <v>234</v>
      </c>
      <c r="F197" s="3" t="s">
        <v>2319</v>
      </c>
      <c r="G197" s="3"/>
      <c r="H197" s="11" t="s">
        <v>478</v>
      </c>
      <c r="I197" s="97" t="s">
        <v>2</v>
      </c>
      <c r="J197" s="6" t="s">
        <v>477</v>
      </c>
      <c r="K197" s="6"/>
      <c r="L197" s="109" t="s">
        <v>3502</v>
      </c>
      <c r="M197" s="18"/>
      <c r="N197" s="18"/>
      <c r="O197" s="18"/>
      <c r="P197" s="18"/>
      <c r="Q197" s="18"/>
      <c r="R197" s="18"/>
      <c r="S197" s="18"/>
      <c r="T197" s="18"/>
      <c r="U197" s="18" t="s">
        <v>1076</v>
      </c>
      <c r="V197" s="1"/>
      <c r="W197" s="3"/>
    </row>
    <row r="198" spans="2:23">
      <c r="B198" s="3">
        <f t="shared" si="10"/>
        <v>186</v>
      </c>
      <c r="C198" s="3" t="s">
        <v>128</v>
      </c>
      <c r="D198" s="104" t="s">
        <v>219</v>
      </c>
      <c r="E198" s="15" t="s">
        <v>232</v>
      </c>
      <c r="F198" s="3" t="s">
        <v>2319</v>
      </c>
      <c r="G198" s="3"/>
      <c r="H198" s="11" t="s">
        <v>473</v>
      </c>
      <c r="I198" s="297" t="s">
        <v>2</v>
      </c>
      <c r="J198" s="6" t="s">
        <v>474</v>
      </c>
      <c r="K198" s="6"/>
      <c r="L198" s="109" t="s">
        <v>3491</v>
      </c>
      <c r="M198" s="18"/>
      <c r="N198" s="18"/>
      <c r="O198" s="18"/>
      <c r="P198" s="18"/>
      <c r="Q198" s="18"/>
      <c r="R198" s="18"/>
      <c r="S198" s="18"/>
      <c r="T198" s="18"/>
      <c r="U198" s="18" t="s">
        <v>1076</v>
      </c>
      <c r="V198" s="1"/>
      <c r="W198" s="3"/>
    </row>
    <row r="199" spans="2:23">
      <c r="B199" s="3">
        <f t="shared" si="10"/>
        <v>187</v>
      </c>
      <c r="C199" s="13" t="s">
        <v>128</v>
      </c>
      <c r="D199" s="104" t="s">
        <v>219</v>
      </c>
      <c r="E199" s="15" t="s">
        <v>1478</v>
      </c>
      <c r="F199" s="3" t="s">
        <v>2319</v>
      </c>
      <c r="G199" s="3">
        <v>50</v>
      </c>
      <c r="H199" s="11"/>
      <c r="I199" s="97" t="s">
        <v>881</v>
      </c>
      <c r="J199" s="36" t="s">
        <v>1517</v>
      </c>
      <c r="K199" s="36"/>
      <c r="L199" s="91"/>
      <c r="M199" s="18"/>
      <c r="N199" s="18"/>
      <c r="O199" s="18"/>
      <c r="P199" s="18"/>
      <c r="Q199" s="18"/>
      <c r="R199" s="18"/>
      <c r="S199" s="18"/>
      <c r="T199" s="18"/>
      <c r="U199" s="18" t="s">
        <v>1076</v>
      </c>
      <c r="V199" s="1"/>
      <c r="W199" s="3"/>
    </row>
    <row r="200" spans="2:23">
      <c r="B200" s="3">
        <f t="shared" si="10"/>
        <v>188</v>
      </c>
      <c r="C200" s="13" t="s">
        <v>128</v>
      </c>
      <c r="D200" s="104" t="s">
        <v>219</v>
      </c>
      <c r="E200" s="15" t="s">
        <v>1478</v>
      </c>
      <c r="F200" s="3" t="s">
        <v>2319</v>
      </c>
      <c r="G200" s="3">
        <v>50</v>
      </c>
      <c r="H200" s="11"/>
      <c r="I200" s="97" t="s">
        <v>881</v>
      </c>
      <c r="J200" s="36" t="s">
        <v>1518</v>
      </c>
      <c r="K200" s="36"/>
      <c r="L200" s="91"/>
      <c r="M200" s="18"/>
      <c r="N200" s="18"/>
      <c r="O200" s="18"/>
      <c r="P200" s="18"/>
      <c r="Q200" s="18"/>
      <c r="R200" s="18"/>
      <c r="S200" s="18"/>
      <c r="T200" s="18"/>
      <c r="U200" s="18" t="s">
        <v>1076</v>
      </c>
      <c r="V200" s="1"/>
      <c r="W200" s="3"/>
    </row>
    <row r="201" spans="2:23">
      <c r="B201" s="3">
        <f t="shared" si="10"/>
        <v>189</v>
      </c>
      <c r="C201" s="13" t="s">
        <v>128</v>
      </c>
      <c r="D201" s="104" t="s">
        <v>219</v>
      </c>
      <c r="E201" s="15" t="s">
        <v>1478</v>
      </c>
      <c r="F201" s="3" t="s">
        <v>2319</v>
      </c>
      <c r="G201" s="3">
        <v>50</v>
      </c>
      <c r="H201" s="11"/>
      <c r="I201" s="97" t="s">
        <v>881</v>
      </c>
      <c r="J201" s="36" t="s">
        <v>1519</v>
      </c>
      <c r="K201" s="36"/>
      <c r="L201" s="91"/>
      <c r="M201" s="18"/>
      <c r="N201" s="18"/>
      <c r="O201" s="18"/>
      <c r="P201" s="18"/>
      <c r="Q201" s="18"/>
      <c r="R201" s="18"/>
      <c r="S201" s="18"/>
      <c r="T201" s="18"/>
      <c r="U201" s="18" t="s">
        <v>1076</v>
      </c>
      <c r="V201" s="1"/>
      <c r="W201" s="3"/>
    </row>
    <row r="202" spans="2:23">
      <c r="B202" s="3">
        <f t="shared" si="10"/>
        <v>190</v>
      </c>
      <c r="C202" s="13" t="s">
        <v>128</v>
      </c>
      <c r="D202" s="104" t="s">
        <v>219</v>
      </c>
      <c r="E202" s="15" t="s">
        <v>1478</v>
      </c>
      <c r="F202" s="3" t="s">
        <v>2319</v>
      </c>
      <c r="G202" s="3">
        <v>50</v>
      </c>
      <c r="H202" s="11"/>
      <c r="I202" s="97" t="s">
        <v>881</v>
      </c>
      <c r="J202" s="36" t="s">
        <v>1520</v>
      </c>
      <c r="K202" s="36"/>
      <c r="L202" s="91"/>
      <c r="M202" s="18"/>
      <c r="N202" s="18"/>
      <c r="O202" s="18"/>
      <c r="P202" s="18"/>
      <c r="Q202" s="18"/>
      <c r="R202" s="18"/>
      <c r="S202" s="18"/>
      <c r="T202" s="18"/>
      <c r="U202" s="18" t="s">
        <v>1076</v>
      </c>
      <c r="V202" s="1"/>
      <c r="W202" s="3"/>
    </row>
    <row r="203" spans="2:23">
      <c r="B203" s="3">
        <f t="shared" si="10"/>
        <v>191</v>
      </c>
      <c r="C203" s="3" t="s">
        <v>128</v>
      </c>
      <c r="D203" s="104" t="s">
        <v>219</v>
      </c>
      <c r="E203" s="15" t="s">
        <v>234</v>
      </c>
      <c r="F203" s="3" t="s">
        <v>2319</v>
      </c>
      <c r="G203" s="3"/>
      <c r="H203" s="11" t="s">
        <v>463</v>
      </c>
      <c r="I203" s="97" t="s">
        <v>881</v>
      </c>
      <c r="J203" s="15" t="s">
        <v>235</v>
      </c>
      <c r="K203" s="15"/>
      <c r="L203" s="109" t="s">
        <v>707</v>
      </c>
      <c r="M203" s="18"/>
      <c r="N203" s="18"/>
      <c r="O203" s="18"/>
      <c r="P203" s="18"/>
      <c r="Q203" s="18"/>
      <c r="R203" s="18"/>
      <c r="S203" s="18"/>
      <c r="T203" s="18"/>
      <c r="U203" s="18" t="s">
        <v>1076</v>
      </c>
      <c r="V203" s="1"/>
      <c r="W203" s="3"/>
    </row>
    <row r="204" spans="2:23">
      <c r="B204" s="3">
        <f t="shared" si="10"/>
        <v>192</v>
      </c>
      <c r="C204" s="13" t="s">
        <v>128</v>
      </c>
      <c r="D204" s="104" t="s">
        <v>219</v>
      </c>
      <c r="E204" s="36"/>
      <c r="F204" s="13"/>
      <c r="G204" s="13"/>
      <c r="H204" s="35"/>
      <c r="I204" s="97" t="s">
        <v>337</v>
      </c>
      <c r="J204" s="34" t="s">
        <v>1803</v>
      </c>
      <c r="K204" s="34"/>
      <c r="L204" s="110" t="s">
        <v>1966</v>
      </c>
      <c r="M204" s="18"/>
      <c r="N204" s="18"/>
      <c r="O204" s="18"/>
      <c r="P204" s="18"/>
      <c r="Q204" s="18"/>
      <c r="R204" s="18"/>
      <c r="S204" s="18"/>
      <c r="T204" s="18"/>
      <c r="U204" s="18" t="s">
        <v>1076</v>
      </c>
      <c r="V204" s="1"/>
      <c r="W204" s="3"/>
    </row>
    <row r="205" spans="2:23">
      <c r="B205" s="3">
        <f t="shared" si="10"/>
        <v>193</v>
      </c>
      <c r="C205" s="3" t="s">
        <v>128</v>
      </c>
      <c r="D205" s="104" t="s">
        <v>219</v>
      </c>
      <c r="E205" s="15" t="s">
        <v>232</v>
      </c>
      <c r="F205" s="3" t="s">
        <v>2319</v>
      </c>
      <c r="G205" s="3"/>
      <c r="H205" s="11" t="s">
        <v>484</v>
      </c>
      <c r="I205" s="97" t="s">
        <v>337</v>
      </c>
      <c r="J205" s="15" t="s">
        <v>232</v>
      </c>
      <c r="K205" s="15"/>
      <c r="L205" s="15" t="s">
        <v>2818</v>
      </c>
      <c r="M205" s="18"/>
      <c r="N205" s="18"/>
      <c r="O205" s="18"/>
      <c r="P205" s="18"/>
      <c r="Q205" s="18"/>
      <c r="R205" s="18"/>
      <c r="S205" s="18"/>
      <c r="T205" s="18"/>
      <c r="U205" s="18" t="s">
        <v>1076</v>
      </c>
      <c r="V205" s="1"/>
      <c r="W205" s="3"/>
    </row>
    <row r="206" spans="2:23">
      <c r="B206" s="3">
        <f t="shared" si="10"/>
        <v>194</v>
      </c>
      <c r="C206" s="3" t="s">
        <v>128</v>
      </c>
      <c r="D206" s="104" t="s">
        <v>219</v>
      </c>
      <c r="E206" s="15" t="s">
        <v>233</v>
      </c>
      <c r="F206" s="3" t="s">
        <v>2319</v>
      </c>
      <c r="G206" s="3"/>
      <c r="H206" s="11" t="s">
        <v>485</v>
      </c>
      <c r="I206" s="97" t="s">
        <v>337</v>
      </c>
      <c r="J206" s="15" t="s">
        <v>233</v>
      </c>
      <c r="K206" s="15"/>
      <c r="L206" s="15" t="s">
        <v>2818</v>
      </c>
      <c r="M206" s="18"/>
      <c r="N206" s="18"/>
      <c r="O206" s="18"/>
      <c r="P206" s="18"/>
      <c r="Q206" s="18"/>
      <c r="R206" s="18"/>
      <c r="S206" s="18"/>
      <c r="T206" s="18"/>
      <c r="U206" s="18" t="s">
        <v>1076</v>
      </c>
      <c r="V206" s="1"/>
      <c r="W206" s="3"/>
    </row>
    <row r="207" spans="2:23">
      <c r="B207" s="3">
        <f t="shared" si="10"/>
        <v>195</v>
      </c>
      <c r="C207" s="3" t="s">
        <v>128</v>
      </c>
      <c r="D207" s="104" t="s">
        <v>219</v>
      </c>
      <c r="E207" s="15" t="s">
        <v>220</v>
      </c>
      <c r="F207" s="3" t="s">
        <v>2319</v>
      </c>
      <c r="G207" s="3"/>
      <c r="H207" s="11" t="s">
        <v>483</v>
      </c>
      <c r="I207" s="97" t="s">
        <v>337</v>
      </c>
      <c r="J207" s="15" t="s">
        <v>220</v>
      </c>
      <c r="K207" s="15"/>
      <c r="L207" s="91" t="s">
        <v>2077</v>
      </c>
      <c r="M207" s="18"/>
      <c r="N207" s="18"/>
      <c r="O207" s="18"/>
      <c r="P207" s="18"/>
      <c r="Q207" s="18"/>
      <c r="R207" s="18"/>
      <c r="S207" s="18"/>
      <c r="T207" s="18"/>
      <c r="U207" s="18" t="s">
        <v>1076</v>
      </c>
      <c r="V207" s="1"/>
      <c r="W207" s="3"/>
    </row>
    <row r="208" spans="2:23">
      <c r="B208" s="3">
        <f t="shared" si="10"/>
        <v>196</v>
      </c>
      <c r="C208" s="13" t="s">
        <v>128</v>
      </c>
      <c r="D208" s="104" t="s">
        <v>219</v>
      </c>
      <c r="E208" s="15" t="s">
        <v>1478</v>
      </c>
      <c r="F208" s="13" t="s">
        <v>4078</v>
      </c>
      <c r="G208" s="13">
        <v>50</v>
      </c>
      <c r="H208" s="35" t="s">
        <v>3279</v>
      </c>
      <c r="I208" s="97" t="s">
        <v>337</v>
      </c>
      <c r="J208" s="15" t="s">
        <v>1478</v>
      </c>
      <c r="K208" s="36"/>
      <c r="L208" s="109" t="s">
        <v>3133</v>
      </c>
      <c r="M208" s="18"/>
      <c r="N208" s="18"/>
      <c r="O208" s="18"/>
      <c r="P208" s="18"/>
      <c r="Q208" s="18"/>
      <c r="R208" s="18"/>
      <c r="S208" s="18"/>
      <c r="T208" s="18"/>
      <c r="U208" s="18" t="s">
        <v>1076</v>
      </c>
      <c r="V208" s="1" t="s">
        <v>2963</v>
      </c>
      <c r="W208" s="3"/>
    </row>
    <row r="209" spans="2:23">
      <c r="B209" s="3">
        <f t="shared" si="10"/>
        <v>197</v>
      </c>
      <c r="C209" s="3" t="s">
        <v>128</v>
      </c>
      <c r="D209" s="104" t="s">
        <v>219</v>
      </c>
      <c r="E209" s="15" t="s">
        <v>1478</v>
      </c>
      <c r="F209" s="6" t="s">
        <v>1919</v>
      </c>
      <c r="G209" s="46">
        <v>50</v>
      </c>
      <c r="H209" s="11" t="s">
        <v>1479</v>
      </c>
      <c r="I209" s="97" t="s">
        <v>337</v>
      </c>
      <c r="J209" s="15" t="s">
        <v>1480</v>
      </c>
      <c r="K209" s="15"/>
      <c r="L209" s="91" t="s">
        <v>3504</v>
      </c>
      <c r="M209" s="18"/>
      <c r="N209" s="18"/>
      <c r="O209" s="18"/>
      <c r="P209" s="18"/>
      <c r="Q209" s="18"/>
      <c r="R209" s="18"/>
      <c r="S209" s="18"/>
      <c r="T209" s="18"/>
      <c r="U209" s="18" t="s">
        <v>1076</v>
      </c>
      <c r="V209" s="1"/>
      <c r="W209" s="3"/>
    </row>
    <row r="210" spans="2:23">
      <c r="B210" s="3">
        <f t="shared" si="10"/>
        <v>198</v>
      </c>
      <c r="C210" s="3" t="s">
        <v>128</v>
      </c>
      <c r="D210" s="104" t="s">
        <v>219</v>
      </c>
      <c r="E210" s="15" t="s">
        <v>234</v>
      </c>
      <c r="F210" s="3" t="s">
        <v>2319</v>
      </c>
      <c r="G210" s="3"/>
      <c r="H210" s="11" t="s">
        <v>486</v>
      </c>
      <c r="I210" s="97" t="s">
        <v>337</v>
      </c>
      <c r="J210" s="15" t="s">
        <v>234</v>
      </c>
      <c r="K210" s="15"/>
      <c r="L210" s="15" t="s">
        <v>2818</v>
      </c>
      <c r="M210" s="18"/>
      <c r="N210" s="18"/>
      <c r="O210" s="18"/>
      <c r="P210" s="18"/>
      <c r="Q210" s="18"/>
      <c r="R210" s="18"/>
      <c r="S210" s="18"/>
      <c r="T210" s="18"/>
      <c r="U210" s="18" t="s">
        <v>1076</v>
      </c>
      <c r="V210" s="1"/>
      <c r="W210" s="3"/>
    </row>
    <row r="211" spans="2:23">
      <c r="B211" s="3">
        <f t="shared" si="10"/>
        <v>199</v>
      </c>
      <c r="C211" s="3" t="s">
        <v>128</v>
      </c>
      <c r="D211" s="104" t="s">
        <v>219</v>
      </c>
      <c r="E211" s="15" t="s">
        <v>220</v>
      </c>
      <c r="F211" s="3" t="s">
        <v>2319</v>
      </c>
      <c r="G211" s="3"/>
      <c r="H211" s="11" t="s">
        <v>492</v>
      </c>
      <c r="I211" s="97" t="s">
        <v>329</v>
      </c>
      <c r="J211" s="15" t="s">
        <v>222</v>
      </c>
      <c r="K211" s="15"/>
      <c r="L211" s="91" t="s">
        <v>3490</v>
      </c>
      <c r="M211" s="18"/>
      <c r="N211" s="18"/>
      <c r="O211" s="18"/>
      <c r="P211" s="18"/>
      <c r="Q211" s="18"/>
      <c r="R211" s="18"/>
      <c r="S211" s="18"/>
      <c r="T211" s="18"/>
      <c r="U211" s="18"/>
      <c r="V211" s="1"/>
      <c r="W211" s="3"/>
    </row>
    <row r="212" spans="2:23">
      <c r="B212" s="3">
        <f t="shared" si="10"/>
        <v>200</v>
      </c>
      <c r="C212" s="3" t="s">
        <v>128</v>
      </c>
      <c r="D212" s="104" t="s">
        <v>219</v>
      </c>
      <c r="E212" s="15" t="s">
        <v>220</v>
      </c>
      <c r="F212" s="3" t="s">
        <v>2319</v>
      </c>
      <c r="G212" s="3"/>
      <c r="H212" s="11" t="s">
        <v>490</v>
      </c>
      <c r="I212" s="97" t="s">
        <v>329</v>
      </c>
      <c r="J212" s="15" t="s">
        <v>221</v>
      </c>
      <c r="K212" s="15"/>
      <c r="L212" s="91" t="s">
        <v>3488</v>
      </c>
      <c r="M212" s="18"/>
      <c r="N212" s="18"/>
      <c r="O212" s="18"/>
      <c r="P212" s="18"/>
      <c r="Q212" s="18"/>
      <c r="R212" s="18"/>
      <c r="S212" s="18"/>
      <c r="T212" s="18"/>
      <c r="U212" s="18"/>
      <c r="V212" s="1"/>
      <c r="W212" s="3"/>
    </row>
    <row r="213" spans="2:23">
      <c r="B213" s="3">
        <f t="shared" si="10"/>
        <v>201</v>
      </c>
      <c r="C213" s="3" t="s">
        <v>128</v>
      </c>
      <c r="D213" s="104" t="s">
        <v>219</v>
      </c>
      <c r="E213" s="15" t="s">
        <v>220</v>
      </c>
      <c r="F213" s="3" t="s">
        <v>2319</v>
      </c>
      <c r="G213" s="3"/>
      <c r="H213" s="11" t="s">
        <v>495</v>
      </c>
      <c r="I213" s="97" t="s">
        <v>329</v>
      </c>
      <c r="J213" s="15" t="s">
        <v>223</v>
      </c>
      <c r="K213" s="15"/>
      <c r="L213" s="109" t="s">
        <v>4004</v>
      </c>
      <c r="M213" s="18"/>
      <c r="N213" s="18"/>
      <c r="O213" s="18"/>
      <c r="P213" s="18"/>
      <c r="Q213" s="18"/>
      <c r="R213" s="18"/>
      <c r="S213" s="18"/>
      <c r="T213" s="18"/>
      <c r="U213" s="18"/>
      <c r="V213" s="1"/>
      <c r="W213" s="3"/>
    </row>
    <row r="214" spans="2:23">
      <c r="B214" s="3">
        <f t="shared" si="10"/>
        <v>202</v>
      </c>
      <c r="C214" s="3" t="s">
        <v>128</v>
      </c>
      <c r="D214" s="104" t="s">
        <v>219</v>
      </c>
      <c r="E214" s="6" t="s">
        <v>6087</v>
      </c>
      <c r="F214" s="3" t="s">
        <v>2319</v>
      </c>
      <c r="G214" s="3"/>
      <c r="H214" s="11" t="s">
        <v>2336</v>
      </c>
      <c r="I214" s="97" t="s">
        <v>329</v>
      </c>
      <c r="J214" s="15" t="s">
        <v>224</v>
      </c>
      <c r="K214" s="15"/>
      <c r="L214" s="109" t="s">
        <v>2337</v>
      </c>
      <c r="M214" s="18"/>
      <c r="N214" s="18"/>
      <c r="O214" s="18"/>
      <c r="P214" s="18"/>
      <c r="Q214" s="18"/>
      <c r="R214" s="18"/>
      <c r="S214" s="18"/>
      <c r="T214" s="18"/>
      <c r="U214" s="18"/>
      <c r="V214" s="1"/>
      <c r="W214" s="3"/>
    </row>
    <row r="215" spans="2:23">
      <c r="B215" s="3">
        <f t="shared" si="10"/>
        <v>203</v>
      </c>
      <c r="C215" s="5" t="s">
        <v>593</v>
      </c>
      <c r="D215" s="104" t="s">
        <v>219</v>
      </c>
      <c r="E215" s="6" t="s">
        <v>6277</v>
      </c>
      <c r="F215" s="3" t="s">
        <v>6275</v>
      </c>
      <c r="G215" s="3"/>
      <c r="H215" s="11" t="s">
        <v>6278</v>
      </c>
      <c r="I215" s="97" t="s">
        <v>329</v>
      </c>
      <c r="J215" s="15" t="s">
        <v>489</v>
      </c>
      <c r="K215" s="99" t="s">
        <v>1257</v>
      </c>
      <c r="L215" s="91" t="s">
        <v>6279</v>
      </c>
      <c r="M215" s="18" t="s">
        <v>1076</v>
      </c>
      <c r="N215" s="18" t="s">
        <v>1076</v>
      </c>
      <c r="O215" s="18" t="s">
        <v>1076</v>
      </c>
      <c r="P215" s="18" t="s">
        <v>1076</v>
      </c>
      <c r="Q215" s="18" t="s">
        <v>1076</v>
      </c>
      <c r="R215" s="18" t="s">
        <v>1076</v>
      </c>
      <c r="S215" s="18" t="s">
        <v>1076</v>
      </c>
      <c r="T215" s="18"/>
      <c r="U215" s="18" t="s">
        <v>1076</v>
      </c>
      <c r="V215" s="1"/>
      <c r="W215" s="3" t="s">
        <v>6280</v>
      </c>
    </row>
    <row r="216" spans="2:23">
      <c r="B216" s="3">
        <f t="shared" si="10"/>
        <v>204</v>
      </c>
      <c r="C216" s="3" t="s">
        <v>128</v>
      </c>
      <c r="D216" s="104" t="s">
        <v>219</v>
      </c>
      <c r="E216" s="6" t="s">
        <v>3507</v>
      </c>
      <c r="F216" s="3" t="s">
        <v>2319</v>
      </c>
      <c r="G216" s="3"/>
      <c r="H216" s="11" t="s">
        <v>493</v>
      </c>
      <c r="I216" s="97" t="s">
        <v>329</v>
      </c>
      <c r="J216" s="84" t="s">
        <v>1820</v>
      </c>
      <c r="K216" s="84"/>
      <c r="L216" s="109" t="s">
        <v>3508</v>
      </c>
      <c r="M216" s="18"/>
      <c r="N216" s="18"/>
      <c r="O216" s="18"/>
      <c r="P216" s="18"/>
      <c r="Q216" s="18"/>
      <c r="R216" s="18"/>
      <c r="S216" s="18"/>
      <c r="T216" s="18"/>
      <c r="U216" s="18"/>
      <c r="V216" s="1"/>
      <c r="W216" s="3"/>
    </row>
    <row r="217" spans="2:23">
      <c r="B217" s="3">
        <f t="shared" si="10"/>
        <v>205</v>
      </c>
      <c r="C217" s="3" t="s">
        <v>128</v>
      </c>
      <c r="D217" s="104" t="s">
        <v>219</v>
      </c>
      <c r="E217" s="15"/>
      <c r="F217" s="3"/>
      <c r="G217" s="3"/>
      <c r="H217" s="11"/>
      <c r="I217" s="97" t="s">
        <v>329</v>
      </c>
      <c r="J217" s="15" t="s">
        <v>142</v>
      </c>
      <c r="K217" s="15"/>
      <c r="L217" s="110" t="s">
        <v>1966</v>
      </c>
      <c r="M217" s="18"/>
      <c r="N217" s="18"/>
      <c r="O217" s="18"/>
      <c r="P217" s="18"/>
      <c r="Q217" s="18"/>
      <c r="R217" s="18"/>
      <c r="S217" s="18"/>
      <c r="T217" s="18"/>
      <c r="U217" s="18" t="s">
        <v>1076</v>
      </c>
      <c r="V217" s="1"/>
      <c r="W217" s="3"/>
    </row>
    <row r="218" spans="2:23">
      <c r="B218" s="3">
        <f t="shared" si="10"/>
        <v>206</v>
      </c>
      <c r="C218" s="3" t="s">
        <v>128</v>
      </c>
      <c r="D218" s="104" t="s">
        <v>219</v>
      </c>
      <c r="E218" s="6" t="s">
        <v>3509</v>
      </c>
      <c r="F218" s="3" t="s">
        <v>2319</v>
      </c>
      <c r="G218" s="3"/>
      <c r="H218" s="11" t="s">
        <v>487</v>
      </c>
      <c r="I218" s="97" t="s">
        <v>329</v>
      </c>
      <c r="J218" s="15" t="s">
        <v>236</v>
      </c>
      <c r="K218" s="15"/>
      <c r="L218" s="109" t="s">
        <v>3513</v>
      </c>
      <c r="M218" s="18"/>
      <c r="N218" s="18"/>
      <c r="O218" s="18"/>
      <c r="P218" s="18"/>
      <c r="Q218" s="18"/>
      <c r="R218" s="18"/>
      <c r="S218" s="18"/>
      <c r="T218" s="18"/>
      <c r="U218" s="18"/>
      <c r="V218" s="1"/>
      <c r="W218" s="3"/>
    </row>
    <row r="219" spans="2:23">
      <c r="B219" s="3">
        <f t="shared" si="10"/>
        <v>207</v>
      </c>
      <c r="C219" s="3" t="s">
        <v>128</v>
      </c>
      <c r="D219" s="104" t="s">
        <v>219</v>
      </c>
      <c r="E219" s="15" t="s">
        <v>234</v>
      </c>
      <c r="F219" s="3" t="s">
        <v>2319</v>
      </c>
      <c r="G219" s="3"/>
      <c r="H219" s="11" t="s">
        <v>494</v>
      </c>
      <c r="I219" s="97" t="s">
        <v>329</v>
      </c>
      <c r="J219" s="15" t="s">
        <v>238</v>
      </c>
      <c r="K219" s="15"/>
      <c r="L219" s="91" t="s">
        <v>3510</v>
      </c>
      <c r="M219" s="18"/>
      <c r="N219" s="18"/>
      <c r="O219" s="18"/>
      <c r="P219" s="18"/>
      <c r="Q219" s="18"/>
      <c r="R219" s="18"/>
      <c r="S219" s="18"/>
      <c r="T219" s="18"/>
      <c r="U219" s="18"/>
      <c r="V219" s="1"/>
      <c r="W219" s="3"/>
    </row>
    <row r="220" spans="2:23">
      <c r="B220" s="3">
        <f t="shared" si="10"/>
        <v>208</v>
      </c>
      <c r="C220" s="3" t="s">
        <v>128</v>
      </c>
      <c r="D220" s="104" t="s">
        <v>219</v>
      </c>
      <c r="E220" s="15" t="s">
        <v>234</v>
      </c>
      <c r="F220" s="3" t="s">
        <v>2319</v>
      </c>
      <c r="G220" s="3"/>
      <c r="H220" s="11" t="s">
        <v>491</v>
      </c>
      <c r="I220" s="97" t="s">
        <v>329</v>
      </c>
      <c r="J220" s="15" t="s">
        <v>239</v>
      </c>
      <c r="K220" s="15"/>
      <c r="L220" s="91" t="s">
        <v>2734</v>
      </c>
      <c r="M220" s="18"/>
      <c r="N220" s="18"/>
      <c r="O220" s="18"/>
      <c r="P220" s="18"/>
      <c r="Q220" s="18"/>
      <c r="R220" s="18"/>
      <c r="S220" s="18"/>
      <c r="T220" s="18"/>
      <c r="U220" s="18"/>
      <c r="V220" s="1"/>
      <c r="W220" s="3"/>
    </row>
    <row r="221" spans="2:23">
      <c r="B221" s="3">
        <f t="shared" si="10"/>
        <v>209</v>
      </c>
      <c r="C221" s="3" t="s">
        <v>128</v>
      </c>
      <c r="D221" s="104" t="s">
        <v>219</v>
      </c>
      <c r="E221" s="6" t="s">
        <v>3511</v>
      </c>
      <c r="F221" s="3" t="s">
        <v>1923</v>
      </c>
      <c r="G221" s="3"/>
      <c r="H221" s="11" t="s">
        <v>488</v>
      </c>
      <c r="I221" s="97" t="s">
        <v>329</v>
      </c>
      <c r="J221" s="15" t="s">
        <v>237</v>
      </c>
      <c r="K221" s="15"/>
      <c r="L221" s="109" t="s">
        <v>3512</v>
      </c>
      <c r="M221" s="18"/>
      <c r="N221" s="18"/>
      <c r="O221" s="18"/>
      <c r="P221" s="18"/>
      <c r="Q221" s="18"/>
      <c r="R221" s="18"/>
      <c r="S221" s="18"/>
      <c r="T221" s="18"/>
      <c r="U221" s="18"/>
      <c r="V221" s="1"/>
      <c r="W221" s="3"/>
    </row>
    <row r="222" spans="2:23">
      <c r="B222" s="3">
        <f t="shared" si="10"/>
        <v>210</v>
      </c>
      <c r="C222" s="3" t="s">
        <v>128</v>
      </c>
      <c r="D222" s="104" t="s">
        <v>219</v>
      </c>
      <c r="E222" s="15" t="s">
        <v>232</v>
      </c>
      <c r="F222" s="3" t="s">
        <v>2319</v>
      </c>
      <c r="G222" s="3"/>
      <c r="H222" s="11" t="s">
        <v>496</v>
      </c>
      <c r="I222" s="97" t="s">
        <v>329</v>
      </c>
      <c r="J222" s="84" t="s">
        <v>228</v>
      </c>
      <c r="K222" s="84"/>
      <c r="L222" s="109" t="s">
        <v>6088</v>
      </c>
      <c r="M222" s="18"/>
      <c r="N222" s="18"/>
      <c r="O222" s="18"/>
      <c r="P222" s="18"/>
      <c r="Q222" s="18"/>
      <c r="R222" s="18"/>
      <c r="S222" s="18"/>
      <c r="T222" s="18"/>
      <c r="U222" s="18"/>
      <c r="V222" s="1"/>
      <c r="W222" s="3"/>
    </row>
    <row r="223" spans="2:23">
      <c r="B223" s="3">
        <f t="shared" si="10"/>
        <v>211</v>
      </c>
      <c r="C223" s="4" t="s">
        <v>24</v>
      </c>
      <c r="D223" s="104" t="s">
        <v>219</v>
      </c>
      <c r="E223" s="15" t="s">
        <v>234</v>
      </c>
      <c r="F223" s="46" t="s">
        <v>3976</v>
      </c>
      <c r="G223" s="3">
        <v>47</v>
      </c>
      <c r="H223" s="11" t="s">
        <v>2079</v>
      </c>
      <c r="I223" s="97" t="s">
        <v>329</v>
      </c>
      <c r="J223" s="15" t="s">
        <v>243</v>
      </c>
      <c r="K223" s="15"/>
      <c r="L223" s="91" t="s">
        <v>2755</v>
      </c>
      <c r="M223" s="18"/>
      <c r="N223" s="18"/>
      <c r="O223" s="18"/>
      <c r="P223" s="18"/>
      <c r="Q223" s="18" t="s">
        <v>1076</v>
      </c>
      <c r="R223" s="18" t="s">
        <v>1076</v>
      </c>
      <c r="S223" s="18" t="s">
        <v>1076</v>
      </c>
      <c r="T223" s="18" t="s">
        <v>1076</v>
      </c>
      <c r="U223" s="18"/>
      <c r="V223" s="1"/>
      <c r="W223" s="3"/>
    </row>
    <row r="224" spans="2:23">
      <c r="B224" s="3">
        <f t="shared" si="10"/>
        <v>212</v>
      </c>
      <c r="C224" s="4" t="s">
        <v>24</v>
      </c>
      <c r="D224" s="104" t="s">
        <v>219</v>
      </c>
      <c r="E224" s="15" t="s">
        <v>2078</v>
      </c>
      <c r="F224" s="3" t="s">
        <v>242</v>
      </c>
      <c r="G224" s="3"/>
      <c r="H224" s="11" t="s">
        <v>2080</v>
      </c>
      <c r="I224" s="97" t="s">
        <v>329</v>
      </c>
      <c r="J224" s="15" t="s">
        <v>242</v>
      </c>
      <c r="K224" s="15"/>
      <c r="L224" s="91" t="s">
        <v>2755</v>
      </c>
      <c r="M224" s="18"/>
      <c r="N224" s="18"/>
      <c r="O224" s="18"/>
      <c r="P224" s="18"/>
      <c r="Q224" s="18" t="s">
        <v>1076</v>
      </c>
      <c r="R224" s="18" t="s">
        <v>1076</v>
      </c>
      <c r="S224" s="18" t="s">
        <v>1076</v>
      </c>
      <c r="T224" s="18" t="s">
        <v>1076</v>
      </c>
      <c r="U224" s="18"/>
      <c r="V224" s="1"/>
      <c r="W224" s="3"/>
    </row>
    <row r="225" spans="2:23">
      <c r="B225" s="3">
        <f t="shared" si="10"/>
        <v>213</v>
      </c>
      <c r="C225" s="5" t="s">
        <v>593</v>
      </c>
      <c r="D225" s="104" t="s">
        <v>219</v>
      </c>
      <c r="E225" s="3" t="s">
        <v>2319</v>
      </c>
      <c r="F225" s="3" t="s">
        <v>2319</v>
      </c>
      <c r="G225" s="3"/>
      <c r="H225" s="3" t="s">
        <v>2319</v>
      </c>
      <c r="I225" s="97" t="s">
        <v>482</v>
      </c>
      <c r="J225" s="15" t="s">
        <v>481</v>
      </c>
      <c r="K225" s="15"/>
      <c r="L225" s="91" t="s">
        <v>1961</v>
      </c>
      <c r="M225" s="18" t="s">
        <v>1076</v>
      </c>
      <c r="N225" s="18" t="s">
        <v>1076</v>
      </c>
      <c r="O225" s="18" t="s">
        <v>1076</v>
      </c>
      <c r="P225" s="18" t="s">
        <v>1076</v>
      </c>
      <c r="Q225" s="18" t="s">
        <v>1076</v>
      </c>
      <c r="R225" s="18" t="s">
        <v>1076</v>
      </c>
      <c r="S225" s="18" t="s">
        <v>1076</v>
      </c>
      <c r="T225" s="18" t="s">
        <v>1076</v>
      </c>
      <c r="U225" s="18" t="s">
        <v>1076</v>
      </c>
      <c r="V225" s="6" t="s">
        <v>2274</v>
      </c>
      <c r="W225" s="3"/>
    </row>
    <row r="226" spans="2:23">
      <c r="B226" s="3">
        <f t="shared" si="10"/>
        <v>214</v>
      </c>
      <c r="C226" s="4" t="s">
        <v>24</v>
      </c>
      <c r="D226" s="104" t="s">
        <v>219</v>
      </c>
      <c r="E226" s="3" t="s">
        <v>2319</v>
      </c>
      <c r="F226" s="3" t="s">
        <v>2319</v>
      </c>
      <c r="G226" s="3"/>
      <c r="H226" s="3" t="s">
        <v>2319</v>
      </c>
      <c r="I226" s="97" t="s">
        <v>482</v>
      </c>
      <c r="J226" s="86" t="s">
        <v>480</v>
      </c>
      <c r="K226" s="15"/>
      <c r="L226" s="91" t="s">
        <v>1961</v>
      </c>
      <c r="M226" s="18" t="s">
        <v>1076</v>
      </c>
      <c r="N226" s="18" t="s">
        <v>1076</v>
      </c>
      <c r="O226" s="18" t="s">
        <v>1076</v>
      </c>
      <c r="P226" s="18" t="s">
        <v>1076</v>
      </c>
      <c r="Q226" s="18" t="s">
        <v>1076</v>
      </c>
      <c r="R226" s="18" t="s">
        <v>1076</v>
      </c>
      <c r="S226" s="18" t="s">
        <v>1076</v>
      </c>
      <c r="T226" s="18" t="s">
        <v>1076</v>
      </c>
      <c r="U226" s="18" t="s">
        <v>1076</v>
      </c>
      <c r="V226" s="1" t="s">
        <v>3227</v>
      </c>
      <c r="W226" s="3"/>
    </row>
    <row r="227" spans="2:23">
      <c r="B227" s="3">
        <f t="shared" si="10"/>
        <v>215</v>
      </c>
      <c r="C227" s="3" t="s">
        <v>128</v>
      </c>
      <c r="D227" s="104" t="s">
        <v>219</v>
      </c>
      <c r="E227" s="15" t="s">
        <v>220</v>
      </c>
      <c r="F227" s="3" t="s">
        <v>2319</v>
      </c>
      <c r="G227" s="3"/>
      <c r="H227" s="11" t="s">
        <v>499</v>
      </c>
      <c r="I227" s="97" t="s">
        <v>323</v>
      </c>
      <c r="J227" s="15" t="s">
        <v>225</v>
      </c>
      <c r="K227" s="15"/>
      <c r="L227" s="91" t="s">
        <v>2338</v>
      </c>
      <c r="M227" s="18"/>
      <c r="N227" s="18"/>
      <c r="O227" s="18"/>
      <c r="P227" s="18"/>
      <c r="Q227" s="18"/>
      <c r="R227" s="18"/>
      <c r="S227" s="18"/>
      <c r="T227" s="18"/>
      <c r="U227" s="18" t="s">
        <v>1076</v>
      </c>
      <c r="V227" s="1"/>
      <c r="W227" s="3"/>
    </row>
    <row r="228" spans="2:23">
      <c r="B228" s="3">
        <f t="shared" si="10"/>
        <v>216</v>
      </c>
      <c r="C228" s="4" t="s">
        <v>24</v>
      </c>
      <c r="D228" s="104" t="s">
        <v>219</v>
      </c>
      <c r="E228" s="15" t="s">
        <v>2082</v>
      </c>
      <c r="F228" s="3"/>
      <c r="G228" s="3"/>
      <c r="H228" s="11" t="s">
        <v>2081</v>
      </c>
      <c r="I228" s="97" t="s">
        <v>323</v>
      </c>
      <c r="J228" s="15" t="s">
        <v>497</v>
      </c>
      <c r="K228" s="101" t="s">
        <v>363</v>
      </c>
      <c r="L228" s="91"/>
      <c r="M228" s="18" t="s">
        <v>1076</v>
      </c>
      <c r="N228" s="18"/>
      <c r="O228" s="18" t="s">
        <v>1076</v>
      </c>
      <c r="P228" s="18" t="s">
        <v>1076</v>
      </c>
      <c r="Q228" s="18" t="s">
        <v>1076</v>
      </c>
      <c r="R228" s="18" t="s">
        <v>1076</v>
      </c>
      <c r="S228" s="18" t="s">
        <v>1076</v>
      </c>
      <c r="T228" s="18" t="s">
        <v>1076</v>
      </c>
      <c r="U228" s="18" t="s">
        <v>1076</v>
      </c>
      <c r="V228" s="1"/>
      <c r="W228" s="3"/>
    </row>
    <row r="229" spans="2:23">
      <c r="B229" s="3">
        <f t="shared" si="10"/>
        <v>217</v>
      </c>
      <c r="C229" s="5" t="s">
        <v>593</v>
      </c>
      <c r="D229" s="104" t="s">
        <v>219</v>
      </c>
      <c r="E229" s="15" t="s">
        <v>220</v>
      </c>
      <c r="F229" s="3" t="s">
        <v>3505</v>
      </c>
      <c r="G229" s="3"/>
      <c r="H229" s="11" t="s">
        <v>3506</v>
      </c>
      <c r="I229" s="97" t="s">
        <v>323</v>
      </c>
      <c r="J229" s="15" t="s">
        <v>245</v>
      </c>
      <c r="K229" s="15"/>
      <c r="L229" s="91" t="s">
        <v>3484</v>
      </c>
      <c r="M229" s="18" t="s">
        <v>1076</v>
      </c>
      <c r="N229" s="18" t="s">
        <v>1076</v>
      </c>
      <c r="O229" s="18" t="s">
        <v>1076</v>
      </c>
      <c r="P229" s="18" t="s">
        <v>1076</v>
      </c>
      <c r="Q229" s="18"/>
      <c r="R229" s="18"/>
      <c r="S229" s="18"/>
      <c r="T229" s="18"/>
      <c r="U229" s="18" t="s">
        <v>1076</v>
      </c>
      <c r="V229" s="1"/>
      <c r="W229" s="3"/>
    </row>
    <row r="230" spans="2:23">
      <c r="B230" s="3">
        <f t="shared" si="10"/>
        <v>218</v>
      </c>
      <c r="C230" s="5" t="s">
        <v>593</v>
      </c>
      <c r="D230" s="104" t="s">
        <v>219</v>
      </c>
      <c r="E230" s="6" t="s">
        <v>6087</v>
      </c>
      <c r="F230" s="3" t="s">
        <v>6086</v>
      </c>
      <c r="G230" s="3"/>
      <c r="H230" s="58" t="s">
        <v>2292</v>
      </c>
      <c r="I230" s="97" t="s">
        <v>323</v>
      </c>
      <c r="J230" s="57" t="s">
        <v>2234</v>
      </c>
      <c r="K230" s="98" t="s">
        <v>361</v>
      </c>
      <c r="L230" s="91" t="s">
        <v>3120</v>
      </c>
      <c r="M230" s="18" t="s">
        <v>1076</v>
      </c>
      <c r="N230" s="18" t="s">
        <v>1076</v>
      </c>
      <c r="O230" s="18" t="s">
        <v>1076</v>
      </c>
      <c r="P230" s="18" t="s">
        <v>1076</v>
      </c>
      <c r="Q230" s="18" t="s">
        <v>1076</v>
      </c>
      <c r="R230" s="18"/>
      <c r="S230" s="18" t="s">
        <v>1076</v>
      </c>
      <c r="T230" s="18" t="s">
        <v>1076</v>
      </c>
      <c r="U230" s="18" t="s">
        <v>1076</v>
      </c>
      <c r="V230" s="1"/>
      <c r="W230" s="3" t="s">
        <v>2819</v>
      </c>
    </row>
    <row r="231" spans="2:23">
      <c r="B231" s="3">
        <f t="shared" si="10"/>
        <v>219</v>
      </c>
      <c r="C231" s="4" t="s">
        <v>24</v>
      </c>
      <c r="D231" s="104" t="s">
        <v>219</v>
      </c>
      <c r="E231" s="15" t="s">
        <v>4005</v>
      </c>
      <c r="F231" s="3" t="s">
        <v>4006</v>
      </c>
      <c r="G231" s="3"/>
      <c r="H231" s="11" t="s">
        <v>2083</v>
      </c>
      <c r="I231" s="97" t="s">
        <v>323</v>
      </c>
      <c r="J231" s="15" t="s">
        <v>244</v>
      </c>
      <c r="K231" s="15"/>
      <c r="L231" s="91" t="s">
        <v>3042</v>
      </c>
      <c r="M231" s="18"/>
      <c r="N231" s="18"/>
      <c r="O231" s="18"/>
      <c r="P231" s="18"/>
      <c r="Q231" s="18" t="s">
        <v>1076</v>
      </c>
      <c r="R231" s="18" t="s">
        <v>1076</v>
      </c>
      <c r="S231" s="18" t="s">
        <v>1076</v>
      </c>
      <c r="T231" s="18" t="s">
        <v>1076</v>
      </c>
      <c r="U231" s="18" t="s">
        <v>1076</v>
      </c>
      <c r="V231" s="1"/>
      <c r="W231" s="3"/>
    </row>
    <row r="232" spans="2:23">
      <c r="B232" s="3">
        <f t="shared" si="10"/>
        <v>220</v>
      </c>
      <c r="C232" s="5" t="s">
        <v>593</v>
      </c>
      <c r="D232" s="104" t="s">
        <v>219</v>
      </c>
      <c r="E232" s="15" t="s">
        <v>2675</v>
      </c>
      <c r="F232" s="46" t="s">
        <v>6281</v>
      </c>
      <c r="G232" s="3">
        <v>40</v>
      </c>
      <c r="H232" s="12" t="s">
        <v>3515</v>
      </c>
      <c r="I232" s="97" t="s">
        <v>323</v>
      </c>
      <c r="J232" s="15" t="s">
        <v>246</v>
      </c>
      <c r="K232" s="15"/>
      <c r="L232" s="91" t="s">
        <v>3514</v>
      </c>
      <c r="M232" s="18" t="s">
        <v>1076</v>
      </c>
      <c r="N232" s="18" t="s">
        <v>1076</v>
      </c>
      <c r="O232" s="18" t="s">
        <v>1076</v>
      </c>
      <c r="P232" s="18" t="s">
        <v>1076</v>
      </c>
      <c r="Q232" s="18"/>
      <c r="R232" s="18"/>
      <c r="S232" s="18"/>
      <c r="T232" s="18"/>
      <c r="U232" s="18" t="s">
        <v>1076</v>
      </c>
      <c r="V232" s="1"/>
      <c r="W232" s="3" t="s">
        <v>2819</v>
      </c>
    </row>
    <row r="233" spans="2:23">
      <c r="B233" s="3">
        <f t="shared" si="10"/>
        <v>221</v>
      </c>
      <c r="C233" s="4" t="s">
        <v>24</v>
      </c>
      <c r="D233" s="104" t="s">
        <v>219</v>
      </c>
      <c r="E233" s="15" t="s">
        <v>4012</v>
      </c>
      <c r="F233" s="3" t="s">
        <v>4010</v>
      </c>
      <c r="G233" s="3"/>
      <c r="H233" s="11" t="s">
        <v>4011</v>
      </c>
      <c r="I233" s="97" t="s">
        <v>323</v>
      </c>
      <c r="J233" s="15" t="s">
        <v>498</v>
      </c>
      <c r="K233" s="101" t="s">
        <v>326</v>
      </c>
      <c r="L233" s="109" t="s">
        <v>4009</v>
      </c>
      <c r="M233" s="18" t="s">
        <v>1076</v>
      </c>
      <c r="N233" s="18" t="s">
        <v>1076</v>
      </c>
      <c r="O233" s="18" t="s">
        <v>1076</v>
      </c>
      <c r="P233" s="18"/>
      <c r="Q233" s="18" t="s">
        <v>1076</v>
      </c>
      <c r="R233" s="18" t="s">
        <v>1076</v>
      </c>
      <c r="S233" s="18" t="s">
        <v>1076</v>
      </c>
      <c r="T233" s="18" t="s">
        <v>1076</v>
      </c>
      <c r="U233" s="18" t="s">
        <v>1076</v>
      </c>
      <c r="V233" s="1"/>
      <c r="W233" s="3"/>
    </row>
    <row r="234" spans="2:23">
      <c r="B234" s="3">
        <f t="shared" si="10"/>
        <v>222</v>
      </c>
      <c r="C234" s="5" t="s">
        <v>593</v>
      </c>
      <c r="D234" s="104" t="s">
        <v>219</v>
      </c>
      <c r="E234" s="15" t="s">
        <v>220</v>
      </c>
      <c r="F234" s="3" t="s">
        <v>3496</v>
      </c>
      <c r="G234" s="3"/>
      <c r="H234" s="11" t="s">
        <v>3503</v>
      </c>
      <c r="I234" s="97" t="s">
        <v>323</v>
      </c>
      <c r="J234" s="15" t="s">
        <v>241</v>
      </c>
      <c r="K234" s="15"/>
      <c r="L234" s="91" t="s">
        <v>3484</v>
      </c>
      <c r="M234" s="18" t="s">
        <v>1076</v>
      </c>
      <c r="N234" s="18" t="s">
        <v>1076</v>
      </c>
      <c r="O234" s="18" t="s">
        <v>1076</v>
      </c>
      <c r="P234" s="18" t="s">
        <v>1076</v>
      </c>
      <c r="Q234" s="18"/>
      <c r="R234" s="18"/>
      <c r="S234" s="18"/>
      <c r="T234" s="18"/>
      <c r="U234" s="18" t="s">
        <v>1076</v>
      </c>
      <c r="V234" s="1"/>
      <c r="W234" s="3"/>
    </row>
    <row r="235" spans="2:23">
      <c r="B235" s="3">
        <f t="shared" si="10"/>
        <v>223</v>
      </c>
      <c r="C235" s="4" t="s">
        <v>24</v>
      </c>
      <c r="D235" s="104" t="s">
        <v>219</v>
      </c>
      <c r="E235" s="15"/>
      <c r="F235" s="3"/>
      <c r="G235" s="3"/>
      <c r="H235" s="11"/>
      <c r="I235" s="97" t="s">
        <v>323</v>
      </c>
      <c r="J235" s="15" t="s">
        <v>241</v>
      </c>
      <c r="K235" s="15"/>
      <c r="L235" s="91"/>
      <c r="M235" s="18"/>
      <c r="N235" s="18"/>
      <c r="O235" s="18"/>
      <c r="P235" s="18"/>
      <c r="Q235" s="18" t="s">
        <v>1076</v>
      </c>
      <c r="R235" s="18" t="s">
        <v>1076</v>
      </c>
      <c r="S235" s="18" t="s">
        <v>1076</v>
      </c>
      <c r="T235" s="18" t="s">
        <v>1076</v>
      </c>
      <c r="U235" s="18" t="s">
        <v>1076</v>
      </c>
      <c r="V235" s="1"/>
      <c r="W235" s="3"/>
    </row>
    <row r="236" spans="2:23">
      <c r="B236" s="3">
        <f t="shared" si="10"/>
        <v>224</v>
      </c>
      <c r="C236" s="4" t="s">
        <v>24</v>
      </c>
      <c r="D236" s="104" t="s">
        <v>219</v>
      </c>
      <c r="E236" s="15"/>
      <c r="F236" s="3"/>
      <c r="G236" s="3"/>
      <c r="H236" s="11"/>
      <c r="I236" s="97" t="s">
        <v>323</v>
      </c>
      <c r="J236" s="15" t="s">
        <v>500</v>
      </c>
      <c r="K236" s="100" t="s">
        <v>324</v>
      </c>
      <c r="L236" s="91"/>
      <c r="M236" s="18"/>
      <c r="N236" s="18" t="s">
        <v>1076</v>
      </c>
      <c r="O236" s="18" t="s">
        <v>1076</v>
      </c>
      <c r="P236" s="18" t="s">
        <v>1076</v>
      </c>
      <c r="Q236" s="18" t="s">
        <v>1076</v>
      </c>
      <c r="R236" s="18" t="s">
        <v>1076</v>
      </c>
      <c r="S236" s="18" t="s">
        <v>1076</v>
      </c>
      <c r="T236" s="18" t="s">
        <v>1076</v>
      </c>
      <c r="U236" s="18" t="s">
        <v>1076</v>
      </c>
      <c r="V236" s="1"/>
      <c r="W236" s="3"/>
    </row>
    <row r="237" spans="2:23">
      <c r="B237" s="3">
        <f t="shared" si="10"/>
        <v>225</v>
      </c>
      <c r="C237" s="5" t="s">
        <v>593</v>
      </c>
      <c r="D237" s="104" t="s">
        <v>219</v>
      </c>
      <c r="E237" s="6" t="s">
        <v>3493</v>
      </c>
      <c r="F237" s="3" t="s">
        <v>3494</v>
      </c>
      <c r="G237" s="3"/>
      <c r="H237" s="11" t="s">
        <v>3492</v>
      </c>
      <c r="I237" s="97" t="s">
        <v>351</v>
      </c>
      <c r="J237" s="15" t="s">
        <v>508</v>
      </c>
      <c r="K237" s="98" t="s">
        <v>328</v>
      </c>
      <c r="L237" s="91" t="s">
        <v>3495</v>
      </c>
      <c r="M237" s="18" t="s">
        <v>1076</v>
      </c>
      <c r="N237" s="18" t="s">
        <v>1076</v>
      </c>
      <c r="O237" s="18" t="s">
        <v>1076</v>
      </c>
      <c r="P237" s="18" t="s">
        <v>1076</v>
      </c>
      <c r="Q237" s="18" t="s">
        <v>1076</v>
      </c>
      <c r="R237" s="18" t="s">
        <v>1076</v>
      </c>
      <c r="S237" s="18"/>
      <c r="T237" s="18" t="s">
        <v>1076</v>
      </c>
      <c r="U237" s="18" t="s">
        <v>1076</v>
      </c>
      <c r="V237" s="1"/>
      <c r="W237" s="3"/>
    </row>
    <row r="238" spans="2:23">
      <c r="B238" s="3">
        <f t="shared" si="10"/>
        <v>226</v>
      </c>
      <c r="C238" s="5" t="s">
        <v>593</v>
      </c>
      <c r="D238" s="104" t="s">
        <v>219</v>
      </c>
      <c r="E238" s="15"/>
      <c r="F238" s="3"/>
      <c r="G238" s="3"/>
      <c r="H238" s="11"/>
      <c r="I238" s="97" t="s">
        <v>351</v>
      </c>
      <c r="J238" s="15" t="s">
        <v>504</v>
      </c>
      <c r="K238" s="98" t="s">
        <v>362</v>
      </c>
      <c r="L238" s="91"/>
      <c r="M238" s="18" t="s">
        <v>1076</v>
      </c>
      <c r="N238" s="18" t="s">
        <v>1076</v>
      </c>
      <c r="O238" s="18" t="s">
        <v>1076</v>
      </c>
      <c r="P238" s="18" t="s">
        <v>1076</v>
      </c>
      <c r="Q238" s="18"/>
      <c r="R238" s="18" t="s">
        <v>1076</v>
      </c>
      <c r="S238" s="18" t="s">
        <v>1076</v>
      </c>
      <c r="T238" s="18" t="s">
        <v>1076</v>
      </c>
      <c r="U238" s="18" t="s">
        <v>1076</v>
      </c>
      <c r="V238" s="1"/>
      <c r="W238" s="3"/>
    </row>
    <row r="239" spans="2:23">
      <c r="B239" s="3">
        <f t="shared" si="10"/>
        <v>227</v>
      </c>
      <c r="C239" s="4" t="s">
        <v>24</v>
      </c>
      <c r="D239" s="104" t="s">
        <v>219</v>
      </c>
      <c r="E239" s="15" t="s">
        <v>2735</v>
      </c>
      <c r="F239" s="3" t="s">
        <v>2736</v>
      </c>
      <c r="G239" s="3"/>
      <c r="H239" s="3" t="s">
        <v>2737</v>
      </c>
      <c r="I239" s="97" t="s">
        <v>351</v>
      </c>
      <c r="J239" s="15" t="s">
        <v>507</v>
      </c>
      <c r="K239" s="102" t="s">
        <v>1180</v>
      </c>
      <c r="L239" s="91"/>
      <c r="M239" s="18" t="s">
        <v>1076</v>
      </c>
      <c r="N239" s="18" t="s">
        <v>1076</v>
      </c>
      <c r="O239" s="18"/>
      <c r="P239" s="18" t="s">
        <v>1076</v>
      </c>
      <c r="Q239" s="18" t="s">
        <v>1076</v>
      </c>
      <c r="R239" s="18" t="s">
        <v>1076</v>
      </c>
      <c r="S239" s="18" t="s">
        <v>1076</v>
      </c>
      <c r="T239" s="18" t="s">
        <v>1076</v>
      </c>
      <c r="U239" s="18" t="s">
        <v>1076</v>
      </c>
      <c r="V239" s="1"/>
      <c r="W239" s="3"/>
    </row>
    <row r="240" spans="2:23">
      <c r="B240" s="3">
        <f t="shared" ref="B240:B242" si="11">+B239+1</f>
        <v>228</v>
      </c>
      <c r="C240" s="4" t="s">
        <v>24</v>
      </c>
      <c r="D240" s="104" t="s">
        <v>219</v>
      </c>
      <c r="E240" s="15" t="s">
        <v>4015</v>
      </c>
      <c r="F240" s="3" t="s">
        <v>4010</v>
      </c>
      <c r="G240" s="3"/>
      <c r="H240" s="11" t="s">
        <v>512</v>
      </c>
      <c r="I240" s="97" t="s">
        <v>351</v>
      </c>
      <c r="J240" s="15" t="s">
        <v>501</v>
      </c>
      <c r="K240" s="101" t="s">
        <v>326</v>
      </c>
      <c r="L240" s="91" t="s">
        <v>3484</v>
      </c>
      <c r="M240" s="18" t="s">
        <v>1076</v>
      </c>
      <c r="N240" s="18" t="s">
        <v>1076</v>
      </c>
      <c r="O240" s="18" t="s">
        <v>1076</v>
      </c>
      <c r="P240" s="18"/>
      <c r="Q240" s="18" t="s">
        <v>1076</v>
      </c>
      <c r="R240" s="18" t="s">
        <v>1076</v>
      </c>
      <c r="S240" s="18" t="s">
        <v>1076</v>
      </c>
      <c r="T240" s="18" t="s">
        <v>1076</v>
      </c>
      <c r="U240" s="18" t="s">
        <v>1076</v>
      </c>
      <c r="V240" s="1"/>
      <c r="W240" s="3"/>
    </row>
    <row r="241" spans="2:23">
      <c r="B241" s="3">
        <f t="shared" si="11"/>
        <v>229</v>
      </c>
      <c r="C241" s="5" t="s">
        <v>593</v>
      </c>
      <c r="D241" s="104" t="s">
        <v>219</v>
      </c>
      <c r="E241" s="6" t="s">
        <v>6277</v>
      </c>
      <c r="F241" s="3" t="s">
        <v>6275</v>
      </c>
      <c r="G241" s="3"/>
      <c r="H241" s="11" t="s">
        <v>6276</v>
      </c>
      <c r="I241" s="97" t="s">
        <v>351</v>
      </c>
      <c r="J241" s="15" t="s">
        <v>506</v>
      </c>
      <c r="K241" s="99" t="s">
        <v>1257</v>
      </c>
      <c r="L241" s="91" t="s">
        <v>2727</v>
      </c>
      <c r="M241" s="18" t="s">
        <v>1076</v>
      </c>
      <c r="N241" s="18" t="s">
        <v>1076</v>
      </c>
      <c r="O241" s="18" t="s">
        <v>1076</v>
      </c>
      <c r="P241" s="18" t="s">
        <v>1076</v>
      </c>
      <c r="Q241" s="18" t="s">
        <v>1076</v>
      </c>
      <c r="R241" s="18" t="s">
        <v>1076</v>
      </c>
      <c r="S241" s="18" t="s">
        <v>1076</v>
      </c>
      <c r="T241" s="18"/>
      <c r="U241" s="18" t="s">
        <v>1076</v>
      </c>
      <c r="V241" s="1"/>
      <c r="W241" s="3" t="s">
        <v>2819</v>
      </c>
    </row>
    <row r="242" spans="2:23">
      <c r="B242" s="3">
        <f t="shared" si="11"/>
        <v>230</v>
      </c>
      <c r="C242" s="4" t="s">
        <v>24</v>
      </c>
      <c r="D242" s="104" t="s">
        <v>219</v>
      </c>
      <c r="E242" s="15"/>
      <c r="F242" s="3"/>
      <c r="G242" s="3"/>
      <c r="H242" s="11"/>
      <c r="I242" s="97" t="s">
        <v>351</v>
      </c>
      <c r="J242" s="15" t="s">
        <v>510</v>
      </c>
      <c r="K242" s="100" t="s">
        <v>324</v>
      </c>
      <c r="L242" s="91"/>
      <c r="M242" s="18"/>
      <c r="N242" s="18" t="s">
        <v>1076</v>
      </c>
      <c r="O242" s="18" t="s">
        <v>1076</v>
      </c>
      <c r="P242" s="18" t="s">
        <v>1076</v>
      </c>
      <c r="Q242" s="18" t="s">
        <v>1076</v>
      </c>
      <c r="R242" s="18" t="s">
        <v>1076</v>
      </c>
      <c r="S242" s="18" t="s">
        <v>1076</v>
      </c>
      <c r="T242" s="18" t="s">
        <v>1076</v>
      </c>
      <c r="U242" s="18" t="s">
        <v>1076</v>
      </c>
      <c r="V242" s="1"/>
      <c r="W242" s="3"/>
    </row>
    <row r="243" spans="2:23">
      <c r="B243" s="3">
        <f t="shared" ref="B243:B302" si="12">+B242+1</f>
        <v>231</v>
      </c>
      <c r="C243" s="4" t="s">
        <v>24</v>
      </c>
      <c r="D243" s="104" t="s">
        <v>219</v>
      </c>
      <c r="E243" s="15" t="s">
        <v>2085</v>
      </c>
      <c r="F243" s="3"/>
      <c r="G243" s="3"/>
      <c r="H243" s="11" t="s">
        <v>2084</v>
      </c>
      <c r="I243" s="97" t="s">
        <v>351</v>
      </c>
      <c r="J243" s="15" t="s">
        <v>503</v>
      </c>
      <c r="K243" s="101" t="s">
        <v>363</v>
      </c>
      <c r="L243" s="91"/>
      <c r="M243" s="18" t="s">
        <v>1076</v>
      </c>
      <c r="N243" s="18"/>
      <c r="O243" s="18" t="s">
        <v>1076</v>
      </c>
      <c r="P243" s="18" t="s">
        <v>1076</v>
      </c>
      <c r="Q243" s="18" t="s">
        <v>1076</v>
      </c>
      <c r="R243" s="18" t="s">
        <v>1076</v>
      </c>
      <c r="S243" s="18" t="s">
        <v>1076</v>
      </c>
      <c r="T243" s="18" t="s">
        <v>1076</v>
      </c>
      <c r="U243" s="18" t="s">
        <v>1076</v>
      </c>
      <c r="V243" s="1"/>
      <c r="W243" s="3"/>
    </row>
    <row r="244" spans="2:23">
      <c r="B244" s="3">
        <f t="shared" si="12"/>
        <v>232</v>
      </c>
      <c r="C244" s="4" t="s">
        <v>24</v>
      </c>
      <c r="D244" s="104" t="s">
        <v>219</v>
      </c>
      <c r="E244" s="15"/>
      <c r="F244" s="3"/>
      <c r="G244" s="3"/>
      <c r="H244" s="58" t="s">
        <v>2298</v>
      </c>
      <c r="I244" s="97" t="s">
        <v>351</v>
      </c>
      <c r="J244" s="57" t="s">
        <v>2259</v>
      </c>
      <c r="K244" s="102" t="s">
        <v>1180</v>
      </c>
      <c r="L244" s="91" t="s">
        <v>2727</v>
      </c>
      <c r="M244" s="18" t="s">
        <v>1076</v>
      </c>
      <c r="N244" s="18" t="s">
        <v>1076</v>
      </c>
      <c r="O244" s="18"/>
      <c r="P244" s="18" t="s">
        <v>1076</v>
      </c>
      <c r="Q244" s="18" t="s">
        <v>1076</v>
      </c>
      <c r="R244" s="18" t="s">
        <v>1076</v>
      </c>
      <c r="S244" s="18" t="s">
        <v>1076</v>
      </c>
      <c r="T244" s="18" t="s">
        <v>1076</v>
      </c>
      <c r="U244" s="18" t="s">
        <v>1076</v>
      </c>
      <c r="V244" s="1"/>
      <c r="W244" s="3"/>
    </row>
    <row r="245" spans="2:23">
      <c r="B245" s="3">
        <f t="shared" si="12"/>
        <v>233</v>
      </c>
      <c r="C245" s="5" t="s">
        <v>593</v>
      </c>
      <c r="D245" s="104" t="s">
        <v>219</v>
      </c>
      <c r="E245" s="15" t="s">
        <v>2659</v>
      </c>
      <c r="F245" s="3" t="s">
        <v>6089</v>
      </c>
      <c r="G245" s="3"/>
      <c r="H245" s="11"/>
      <c r="I245" s="97" t="s">
        <v>351</v>
      </c>
      <c r="J245" s="57" t="s">
        <v>2263</v>
      </c>
      <c r="K245" s="98" t="s">
        <v>361</v>
      </c>
      <c r="L245" s="110" t="s">
        <v>3754</v>
      </c>
      <c r="M245" s="18" t="s">
        <v>1076</v>
      </c>
      <c r="N245" s="18" t="s">
        <v>1076</v>
      </c>
      <c r="O245" s="18" t="s">
        <v>1076</v>
      </c>
      <c r="P245" s="18" t="s">
        <v>1076</v>
      </c>
      <c r="Q245" s="18" t="s">
        <v>1076</v>
      </c>
      <c r="R245" s="18"/>
      <c r="S245" s="18" t="s">
        <v>1076</v>
      </c>
      <c r="T245" s="18" t="s">
        <v>1076</v>
      </c>
      <c r="U245" s="18" t="s">
        <v>1076</v>
      </c>
      <c r="V245" s="1"/>
      <c r="W245" s="3" t="s">
        <v>2819</v>
      </c>
    </row>
    <row r="246" spans="2:23">
      <c r="B246" s="3">
        <f t="shared" si="12"/>
        <v>234</v>
      </c>
      <c r="C246" s="4" t="s">
        <v>24</v>
      </c>
      <c r="D246" s="104" t="s">
        <v>219</v>
      </c>
      <c r="E246" s="15" t="s">
        <v>220</v>
      </c>
      <c r="F246" s="3" t="s">
        <v>2707</v>
      </c>
      <c r="G246" s="3"/>
      <c r="H246" s="11" t="s">
        <v>2708</v>
      </c>
      <c r="I246" s="97" t="s">
        <v>351</v>
      </c>
      <c r="J246" s="15" t="s">
        <v>502</v>
      </c>
      <c r="K246" s="102" t="s">
        <v>1180</v>
      </c>
      <c r="L246" s="91"/>
      <c r="M246" s="18" t="s">
        <v>1076</v>
      </c>
      <c r="N246" s="18" t="s">
        <v>1076</v>
      </c>
      <c r="O246" s="18"/>
      <c r="P246" s="18" t="s">
        <v>1076</v>
      </c>
      <c r="Q246" s="18" t="s">
        <v>1076</v>
      </c>
      <c r="R246" s="18" t="s">
        <v>1076</v>
      </c>
      <c r="S246" s="18" t="s">
        <v>1076</v>
      </c>
      <c r="T246" s="18" t="s">
        <v>1076</v>
      </c>
      <c r="U246" s="18" t="s">
        <v>1076</v>
      </c>
      <c r="V246" s="1"/>
      <c r="W246" s="3"/>
    </row>
    <row r="247" spans="2:23">
      <c r="B247" s="3">
        <f t="shared" si="12"/>
        <v>235</v>
      </c>
      <c r="C247" s="5" t="s">
        <v>593</v>
      </c>
      <c r="D247" s="104" t="s">
        <v>219</v>
      </c>
      <c r="E247" s="6" t="s">
        <v>3498</v>
      </c>
      <c r="F247" s="3" t="s">
        <v>3497</v>
      </c>
      <c r="G247" s="3"/>
      <c r="H247" s="11" t="s">
        <v>3499</v>
      </c>
      <c r="I247" s="97" t="s">
        <v>351</v>
      </c>
      <c r="J247" s="15" t="s">
        <v>509</v>
      </c>
      <c r="K247" s="98" t="s">
        <v>328</v>
      </c>
      <c r="L247" s="91" t="s">
        <v>2727</v>
      </c>
      <c r="M247" s="18" t="s">
        <v>1076</v>
      </c>
      <c r="N247" s="18" t="s">
        <v>1076</v>
      </c>
      <c r="O247" s="18" t="s">
        <v>1076</v>
      </c>
      <c r="P247" s="18" t="s">
        <v>1076</v>
      </c>
      <c r="Q247" s="18" t="s">
        <v>1076</v>
      </c>
      <c r="R247" s="18" t="s">
        <v>1076</v>
      </c>
      <c r="S247" s="18"/>
      <c r="T247" s="18" t="s">
        <v>1076</v>
      </c>
      <c r="U247" s="18" t="s">
        <v>1076</v>
      </c>
      <c r="V247" s="1"/>
      <c r="W247" s="3"/>
    </row>
    <row r="248" spans="2:23">
      <c r="B248" s="3">
        <f t="shared" si="12"/>
        <v>236</v>
      </c>
      <c r="C248" s="5" t="s">
        <v>593</v>
      </c>
      <c r="D248" s="104" t="s">
        <v>219</v>
      </c>
      <c r="E248" s="15" t="s">
        <v>6092</v>
      </c>
      <c r="F248" s="3" t="s">
        <v>6089</v>
      </c>
      <c r="G248" s="3"/>
      <c r="H248" s="11" t="s">
        <v>6090</v>
      </c>
      <c r="I248" s="97" t="s">
        <v>351</v>
      </c>
      <c r="J248" s="15" t="s">
        <v>505</v>
      </c>
      <c r="K248" s="98" t="s">
        <v>361</v>
      </c>
      <c r="L248" s="91" t="s">
        <v>6091</v>
      </c>
      <c r="M248" s="18" t="s">
        <v>1076</v>
      </c>
      <c r="N248" s="18" t="s">
        <v>1076</v>
      </c>
      <c r="O248" s="18" t="s">
        <v>1076</v>
      </c>
      <c r="P248" s="18" t="s">
        <v>1076</v>
      </c>
      <c r="Q248" s="18" t="s">
        <v>1076</v>
      </c>
      <c r="R248" s="18"/>
      <c r="S248" s="18" t="s">
        <v>1076</v>
      </c>
      <c r="T248" s="18" t="s">
        <v>1076</v>
      </c>
      <c r="U248" s="18" t="s">
        <v>1076</v>
      </c>
      <c r="V248" s="1"/>
      <c r="W248" s="3" t="s">
        <v>2819</v>
      </c>
    </row>
    <row r="249" spans="2:23">
      <c r="B249" s="3">
        <f t="shared" si="12"/>
        <v>237</v>
      </c>
      <c r="C249" s="3" t="s">
        <v>128</v>
      </c>
      <c r="D249" s="104" t="s">
        <v>219</v>
      </c>
      <c r="E249" s="15" t="s">
        <v>2319</v>
      </c>
      <c r="F249" s="13" t="s">
        <v>2319</v>
      </c>
      <c r="G249" s="3"/>
      <c r="H249" s="13" t="s">
        <v>2319</v>
      </c>
      <c r="I249" s="97" t="s">
        <v>1391</v>
      </c>
      <c r="J249" s="15" t="s">
        <v>219</v>
      </c>
      <c r="K249" s="15"/>
      <c r="L249" s="91" t="s">
        <v>3937</v>
      </c>
      <c r="M249" s="18"/>
      <c r="N249" s="18"/>
      <c r="O249" s="18"/>
      <c r="P249" s="18"/>
      <c r="Q249" s="18"/>
      <c r="R249" s="18"/>
      <c r="S249" s="18"/>
      <c r="T249" s="18"/>
      <c r="U249" s="18" t="s">
        <v>1076</v>
      </c>
      <c r="V249" s="1"/>
      <c r="W249" s="3"/>
    </row>
    <row r="250" spans="2:23">
      <c r="B250" s="3">
        <f t="shared" si="12"/>
        <v>238</v>
      </c>
      <c r="C250" s="3" t="s">
        <v>128</v>
      </c>
      <c r="D250" s="104" t="s">
        <v>219</v>
      </c>
      <c r="E250" s="15" t="s">
        <v>232</v>
      </c>
      <c r="F250" s="13" t="s">
        <v>2319</v>
      </c>
      <c r="G250" s="3"/>
      <c r="H250" s="11" t="s">
        <v>1383</v>
      </c>
      <c r="I250" s="97" t="s">
        <v>347</v>
      </c>
      <c r="J250" s="84" t="s">
        <v>1885</v>
      </c>
      <c r="K250" s="84"/>
      <c r="L250" s="91" t="s">
        <v>1382</v>
      </c>
      <c r="M250" s="18"/>
      <c r="N250" s="18"/>
      <c r="O250" s="18"/>
      <c r="P250" s="18"/>
      <c r="Q250" s="18"/>
      <c r="R250" s="18"/>
      <c r="S250" s="18"/>
      <c r="T250" s="18"/>
      <c r="U250" s="18" t="s">
        <v>1076</v>
      </c>
      <c r="V250" s="6" t="s">
        <v>2273</v>
      </c>
      <c r="W250" s="3"/>
    </row>
    <row r="251" spans="2:23">
      <c r="B251" s="3">
        <f t="shared" si="12"/>
        <v>239</v>
      </c>
      <c r="C251" s="3" t="s">
        <v>128</v>
      </c>
      <c r="D251" s="104" t="s">
        <v>219</v>
      </c>
      <c r="E251" s="6" t="s">
        <v>1413</v>
      </c>
      <c r="F251" s="13" t="s">
        <v>2319</v>
      </c>
      <c r="G251" s="46"/>
      <c r="H251" s="11" t="s">
        <v>1384</v>
      </c>
      <c r="I251" s="97" t="s">
        <v>347</v>
      </c>
      <c r="J251" s="84" t="s">
        <v>1887</v>
      </c>
      <c r="K251" s="84"/>
      <c r="L251" s="109" t="s">
        <v>1412</v>
      </c>
      <c r="M251" s="18"/>
      <c r="N251" s="18"/>
      <c r="O251" s="18"/>
      <c r="P251" s="18"/>
      <c r="Q251" s="18"/>
      <c r="R251" s="18"/>
      <c r="S251" s="18"/>
      <c r="T251" s="18"/>
      <c r="U251" s="18" t="s">
        <v>1076</v>
      </c>
      <c r="V251" s="1"/>
      <c r="W251" s="3"/>
    </row>
    <row r="252" spans="2:23">
      <c r="B252" s="3">
        <f t="shared" si="12"/>
        <v>240</v>
      </c>
      <c r="C252" s="3" t="s">
        <v>128</v>
      </c>
      <c r="D252" s="104" t="s">
        <v>219</v>
      </c>
      <c r="E252" s="6" t="s">
        <v>2824</v>
      </c>
      <c r="F252" s="13" t="s">
        <v>2319</v>
      </c>
      <c r="G252" s="3">
        <v>50</v>
      </c>
      <c r="H252" s="11" t="s">
        <v>2825</v>
      </c>
      <c r="I252" s="97" t="s">
        <v>347</v>
      </c>
      <c r="J252" s="15" t="s">
        <v>889</v>
      </c>
      <c r="K252" s="15"/>
      <c r="L252" s="109" t="s">
        <v>4008</v>
      </c>
      <c r="M252" s="18"/>
      <c r="N252" s="18"/>
      <c r="O252" s="18"/>
      <c r="P252" s="18"/>
      <c r="Q252" s="18"/>
      <c r="R252" s="18"/>
      <c r="S252" s="18"/>
      <c r="T252" s="18"/>
      <c r="U252" s="18" t="s">
        <v>1076</v>
      </c>
      <c r="V252" s="1" t="s">
        <v>2826</v>
      </c>
      <c r="W252" s="3"/>
    </row>
    <row r="253" spans="2:23">
      <c r="B253" s="3">
        <f t="shared" si="12"/>
        <v>241</v>
      </c>
      <c r="C253" s="3" t="s">
        <v>128</v>
      </c>
      <c r="D253" s="104" t="s">
        <v>219</v>
      </c>
      <c r="E253" s="15" t="s">
        <v>232</v>
      </c>
      <c r="F253" s="13" t="s">
        <v>2319</v>
      </c>
      <c r="G253" s="3"/>
      <c r="H253" s="11" t="s">
        <v>1380</v>
      </c>
      <c r="I253" s="97" t="s">
        <v>347</v>
      </c>
      <c r="J253" s="15" t="s">
        <v>1261</v>
      </c>
      <c r="K253" s="15"/>
      <c r="L253" s="91" t="s">
        <v>1381</v>
      </c>
      <c r="M253" s="18"/>
      <c r="N253" s="18"/>
      <c r="O253" s="18"/>
      <c r="P253" s="18"/>
      <c r="Q253" s="18"/>
      <c r="R253" s="18"/>
      <c r="S253" s="18"/>
      <c r="T253" s="18"/>
      <c r="U253" s="18" t="s">
        <v>1076</v>
      </c>
      <c r="V253" s="6" t="s">
        <v>2273</v>
      </c>
      <c r="W253" s="3"/>
    </row>
    <row r="254" spans="2:23">
      <c r="B254" s="3">
        <f t="shared" si="12"/>
        <v>242</v>
      </c>
      <c r="C254" s="3" t="s">
        <v>128</v>
      </c>
      <c r="D254" s="104" t="s">
        <v>219</v>
      </c>
      <c r="E254" s="15" t="s">
        <v>232</v>
      </c>
      <c r="F254" s="13" t="s">
        <v>2319</v>
      </c>
      <c r="G254" s="3"/>
      <c r="H254" s="11" t="s">
        <v>1386</v>
      </c>
      <c r="I254" s="97" t="s">
        <v>347</v>
      </c>
      <c r="J254" s="15" t="s">
        <v>1387</v>
      </c>
      <c r="K254" s="15"/>
      <c r="L254" s="91" t="s">
        <v>1388</v>
      </c>
      <c r="M254" s="18"/>
      <c r="N254" s="18"/>
      <c r="O254" s="18"/>
      <c r="P254" s="18"/>
      <c r="Q254" s="18"/>
      <c r="R254" s="18"/>
      <c r="S254" s="18"/>
      <c r="T254" s="18"/>
      <c r="U254" s="18" t="s">
        <v>1076</v>
      </c>
      <c r="V254" s="1" t="s">
        <v>2354</v>
      </c>
      <c r="W254" s="3"/>
    </row>
    <row r="255" spans="2:23">
      <c r="B255" s="3">
        <f t="shared" si="12"/>
        <v>243</v>
      </c>
      <c r="C255" s="3" t="s">
        <v>128</v>
      </c>
      <c r="D255" s="108" t="s">
        <v>258</v>
      </c>
      <c r="E255" s="15" t="s">
        <v>262</v>
      </c>
      <c r="F255" s="3" t="s">
        <v>2319</v>
      </c>
      <c r="G255" s="3"/>
      <c r="H255" s="11" t="s">
        <v>515</v>
      </c>
      <c r="I255" s="97" t="s">
        <v>2</v>
      </c>
      <c r="J255" s="6" t="s">
        <v>516</v>
      </c>
      <c r="K255" s="6"/>
      <c r="L255" s="109" t="s">
        <v>514</v>
      </c>
      <c r="M255" s="18"/>
      <c r="N255" s="18"/>
      <c r="O255" s="18"/>
      <c r="P255" s="18"/>
      <c r="Q255" s="18"/>
      <c r="R255" s="18"/>
      <c r="S255" s="18"/>
      <c r="T255" s="18"/>
      <c r="U255" s="18" t="s">
        <v>1076</v>
      </c>
      <c r="V255" s="1"/>
      <c r="W255" s="3"/>
    </row>
    <row r="256" spans="2:23">
      <c r="B256" s="3">
        <f t="shared" si="12"/>
        <v>244</v>
      </c>
      <c r="C256" s="3" t="s">
        <v>128</v>
      </c>
      <c r="D256" s="108" t="s">
        <v>258</v>
      </c>
      <c r="E256" s="15" t="s">
        <v>261</v>
      </c>
      <c r="F256" s="3" t="s">
        <v>2319</v>
      </c>
      <c r="G256" s="3"/>
      <c r="H256" s="11" t="s">
        <v>525</v>
      </c>
      <c r="I256" s="97" t="s">
        <v>2</v>
      </c>
      <c r="J256" s="15" t="s">
        <v>524</v>
      </c>
      <c r="K256" s="15"/>
      <c r="L256" s="91" t="s">
        <v>2740</v>
      </c>
      <c r="M256" s="18"/>
      <c r="N256" s="18"/>
      <c r="O256" s="18"/>
      <c r="P256" s="18"/>
      <c r="Q256" s="18"/>
      <c r="R256" s="18"/>
      <c r="S256" s="18"/>
      <c r="T256" s="18"/>
      <c r="U256" s="18" t="s">
        <v>1076</v>
      </c>
      <c r="V256" s="1"/>
      <c r="W256" s="3"/>
    </row>
    <row r="257" spans="2:23">
      <c r="B257" s="3">
        <f t="shared" si="12"/>
        <v>245</v>
      </c>
      <c r="C257" s="3" t="s">
        <v>128</v>
      </c>
      <c r="D257" s="108" t="s">
        <v>258</v>
      </c>
      <c r="E257" s="15" t="s">
        <v>263</v>
      </c>
      <c r="F257" s="3" t="s">
        <v>2319</v>
      </c>
      <c r="G257" s="3"/>
      <c r="H257" s="11" t="s">
        <v>518</v>
      </c>
      <c r="I257" s="295" t="s">
        <v>2</v>
      </c>
      <c r="J257" s="6" t="s">
        <v>517</v>
      </c>
      <c r="K257" s="6"/>
      <c r="L257" s="91" t="s">
        <v>2738</v>
      </c>
      <c r="M257" s="18"/>
      <c r="N257" s="18"/>
      <c r="O257" s="18"/>
      <c r="P257" s="18"/>
      <c r="Q257" s="18"/>
      <c r="R257" s="18"/>
      <c r="S257" s="18"/>
      <c r="T257" s="18"/>
      <c r="U257" s="18" t="s">
        <v>1076</v>
      </c>
      <c r="V257" s="1"/>
      <c r="W257" s="3"/>
    </row>
    <row r="258" spans="2:23">
      <c r="B258" s="3">
        <f t="shared" si="12"/>
        <v>246</v>
      </c>
      <c r="C258" s="5" t="s">
        <v>593</v>
      </c>
      <c r="D258" s="108" t="s">
        <v>258</v>
      </c>
      <c r="E258" s="15" t="s">
        <v>260</v>
      </c>
      <c r="F258" s="3" t="s">
        <v>2319</v>
      </c>
      <c r="G258" s="3"/>
      <c r="H258" s="11" t="s">
        <v>527</v>
      </c>
      <c r="I258" s="297" t="s">
        <v>2</v>
      </c>
      <c r="J258" s="6" t="s">
        <v>526</v>
      </c>
      <c r="K258" s="6"/>
      <c r="L258" s="91" t="s">
        <v>3633</v>
      </c>
      <c r="M258" s="18" t="s">
        <v>1076</v>
      </c>
      <c r="N258" s="18" t="s">
        <v>1076</v>
      </c>
      <c r="O258" s="18" t="s">
        <v>1076</v>
      </c>
      <c r="P258" s="18" t="s">
        <v>1076</v>
      </c>
      <c r="Q258" s="18"/>
      <c r="R258" s="18"/>
      <c r="S258" s="18"/>
      <c r="T258" s="18"/>
      <c r="U258" s="18" t="s">
        <v>1076</v>
      </c>
      <c r="V258" s="1"/>
      <c r="W258" s="3"/>
    </row>
    <row r="259" spans="2:23">
      <c r="B259" s="3">
        <f t="shared" si="12"/>
        <v>247</v>
      </c>
      <c r="C259" s="4" t="s">
        <v>24</v>
      </c>
      <c r="D259" s="108" t="s">
        <v>258</v>
      </c>
      <c r="E259" s="15" t="s">
        <v>259</v>
      </c>
      <c r="F259" s="3" t="s">
        <v>2319</v>
      </c>
      <c r="G259" s="3"/>
      <c r="H259" s="11" t="s">
        <v>4033</v>
      </c>
      <c r="I259" s="297" t="s">
        <v>2</v>
      </c>
      <c r="J259" s="6" t="s">
        <v>526</v>
      </c>
      <c r="K259" s="6"/>
      <c r="L259" s="109" t="s">
        <v>4034</v>
      </c>
      <c r="M259" s="18"/>
      <c r="N259" s="18"/>
      <c r="O259" s="18"/>
      <c r="P259" s="18"/>
      <c r="Q259" s="18" t="s">
        <v>1076</v>
      </c>
      <c r="R259" s="18" t="s">
        <v>1076</v>
      </c>
      <c r="S259" s="18" t="s">
        <v>1076</v>
      </c>
      <c r="T259" s="18" t="s">
        <v>1076</v>
      </c>
      <c r="U259" s="18" t="s">
        <v>1076</v>
      </c>
      <c r="V259" s="1"/>
      <c r="W259" s="3"/>
    </row>
    <row r="260" spans="2:23">
      <c r="B260" s="3">
        <f t="shared" si="12"/>
        <v>248</v>
      </c>
      <c r="C260" s="3" t="s">
        <v>128</v>
      </c>
      <c r="D260" s="108" t="s">
        <v>258</v>
      </c>
      <c r="E260" s="15" t="s">
        <v>263</v>
      </c>
      <c r="F260" s="3" t="s">
        <v>2319</v>
      </c>
      <c r="G260" s="3"/>
      <c r="H260" s="11" t="s">
        <v>521</v>
      </c>
      <c r="I260" s="97" t="s">
        <v>2</v>
      </c>
      <c r="J260" s="6" t="s">
        <v>520</v>
      </c>
      <c r="K260" s="6"/>
      <c r="L260" s="91" t="s">
        <v>2739</v>
      </c>
      <c r="M260" s="18"/>
      <c r="N260" s="18"/>
      <c r="O260" s="18"/>
      <c r="P260" s="18"/>
      <c r="Q260" s="18"/>
      <c r="R260" s="18"/>
      <c r="S260" s="18"/>
      <c r="T260" s="18"/>
      <c r="U260" s="18" t="s">
        <v>1076</v>
      </c>
      <c r="V260" s="1"/>
      <c r="W260" s="3"/>
    </row>
    <row r="261" spans="2:23">
      <c r="B261" s="3">
        <f t="shared" si="12"/>
        <v>249</v>
      </c>
      <c r="C261" s="3" t="s">
        <v>128</v>
      </c>
      <c r="D261" s="108" t="s">
        <v>258</v>
      </c>
      <c r="E261" s="15" t="s">
        <v>261</v>
      </c>
      <c r="F261" s="3" t="s">
        <v>2319</v>
      </c>
      <c r="G261" s="3"/>
      <c r="H261" s="11" t="s">
        <v>522</v>
      </c>
      <c r="I261" s="97" t="s">
        <v>2</v>
      </c>
      <c r="J261" s="6" t="s">
        <v>523</v>
      </c>
      <c r="K261" s="6"/>
      <c r="L261" s="91" t="s">
        <v>4062</v>
      </c>
      <c r="M261" s="18"/>
      <c r="N261" s="18"/>
      <c r="O261" s="18"/>
      <c r="P261" s="18"/>
      <c r="Q261" s="18"/>
      <c r="R261" s="18"/>
      <c r="S261" s="18"/>
      <c r="T261" s="18"/>
      <c r="U261" s="18" t="s">
        <v>1076</v>
      </c>
      <c r="V261" s="1"/>
      <c r="W261" s="3"/>
    </row>
    <row r="262" spans="2:23">
      <c r="B262" s="3">
        <f t="shared" si="12"/>
        <v>250</v>
      </c>
      <c r="C262" s="3" t="s">
        <v>128</v>
      </c>
      <c r="D262" s="108" t="s">
        <v>258</v>
      </c>
      <c r="E262" s="15" t="s">
        <v>261</v>
      </c>
      <c r="F262" s="3" t="s">
        <v>2319</v>
      </c>
      <c r="G262" s="3"/>
      <c r="H262" s="11" t="s">
        <v>519</v>
      </c>
      <c r="I262" s="296" t="s">
        <v>2</v>
      </c>
      <c r="J262" s="84" t="s">
        <v>2150</v>
      </c>
      <c r="K262" s="84"/>
      <c r="L262" s="109" t="s">
        <v>3634</v>
      </c>
      <c r="M262" s="18"/>
      <c r="N262" s="18"/>
      <c r="O262" s="18"/>
      <c r="P262" s="18"/>
      <c r="Q262" s="18"/>
      <c r="R262" s="18"/>
      <c r="S262" s="18"/>
      <c r="T262" s="18"/>
      <c r="U262" s="18" t="s">
        <v>1076</v>
      </c>
      <c r="V262" s="1"/>
      <c r="W262" s="3"/>
    </row>
    <row r="263" spans="2:23">
      <c r="B263" s="3">
        <f t="shared" si="12"/>
        <v>251</v>
      </c>
      <c r="C263" s="5" t="s">
        <v>593</v>
      </c>
      <c r="D263" s="108" t="s">
        <v>258</v>
      </c>
      <c r="E263" s="36" t="s">
        <v>2746</v>
      </c>
      <c r="F263" s="3" t="s">
        <v>2319</v>
      </c>
      <c r="G263" s="13"/>
      <c r="H263" s="35" t="s">
        <v>3196</v>
      </c>
      <c r="I263" s="97" t="s">
        <v>1908</v>
      </c>
      <c r="J263" s="34" t="s">
        <v>3192</v>
      </c>
      <c r="K263" s="34"/>
      <c r="L263" s="110" t="s">
        <v>2818</v>
      </c>
      <c r="M263" s="18" t="s">
        <v>1076</v>
      </c>
      <c r="N263" s="18" t="s">
        <v>1076</v>
      </c>
      <c r="O263" s="18" t="s">
        <v>1076</v>
      </c>
      <c r="P263" s="18" t="s">
        <v>1076</v>
      </c>
      <c r="Q263" s="18"/>
      <c r="R263" s="18"/>
      <c r="S263" s="18"/>
      <c r="T263" s="18"/>
      <c r="U263" s="18" t="s">
        <v>1076</v>
      </c>
      <c r="V263" s="1" t="s">
        <v>2963</v>
      </c>
      <c r="W263" s="3"/>
    </row>
    <row r="264" spans="2:23">
      <c r="B264" s="3">
        <f t="shared" si="12"/>
        <v>252</v>
      </c>
      <c r="C264" s="13" t="s">
        <v>128</v>
      </c>
      <c r="D264" s="108" t="s">
        <v>258</v>
      </c>
      <c r="E264" s="36" t="s">
        <v>2746</v>
      </c>
      <c r="F264" s="3" t="s">
        <v>2319</v>
      </c>
      <c r="G264" s="13"/>
      <c r="H264" s="35" t="s">
        <v>3193</v>
      </c>
      <c r="I264" s="97" t="s">
        <v>1908</v>
      </c>
      <c r="J264" s="34" t="s">
        <v>3192</v>
      </c>
      <c r="K264" s="34"/>
      <c r="L264" s="110" t="s">
        <v>2818</v>
      </c>
      <c r="M264" s="18"/>
      <c r="N264" s="18"/>
      <c r="O264" s="18"/>
      <c r="P264" s="18"/>
      <c r="Q264" s="18" t="s">
        <v>1076</v>
      </c>
      <c r="R264" s="18" t="s">
        <v>1076</v>
      </c>
      <c r="S264" s="18" t="s">
        <v>1076</v>
      </c>
      <c r="T264" s="18" t="s">
        <v>1076</v>
      </c>
      <c r="U264" s="18" t="s">
        <v>1076</v>
      </c>
      <c r="V264" s="1" t="s">
        <v>2963</v>
      </c>
      <c r="W264" s="3"/>
    </row>
    <row r="265" spans="2:23">
      <c r="B265" s="3">
        <f t="shared" si="12"/>
        <v>253</v>
      </c>
      <c r="C265" s="3" t="s">
        <v>128</v>
      </c>
      <c r="D265" s="108" t="s">
        <v>258</v>
      </c>
      <c r="E265" s="15" t="s">
        <v>262</v>
      </c>
      <c r="F265" s="3" t="s">
        <v>2319</v>
      </c>
      <c r="G265" s="3"/>
      <c r="H265" s="11"/>
      <c r="I265" s="97" t="s">
        <v>337</v>
      </c>
      <c r="J265" s="15" t="s">
        <v>262</v>
      </c>
      <c r="K265" s="15"/>
      <c r="L265" s="91" t="s">
        <v>2086</v>
      </c>
      <c r="M265" s="18"/>
      <c r="N265" s="18"/>
      <c r="O265" s="18"/>
      <c r="P265" s="18"/>
      <c r="Q265" s="18"/>
      <c r="R265" s="18"/>
      <c r="S265" s="18"/>
      <c r="T265" s="18"/>
      <c r="U265" s="18" t="s">
        <v>1076</v>
      </c>
      <c r="V265" s="1"/>
      <c r="W265" s="3"/>
    </row>
    <row r="266" spans="2:23">
      <c r="B266" s="3">
        <f t="shared" si="12"/>
        <v>254</v>
      </c>
      <c r="C266" s="4" t="s">
        <v>24</v>
      </c>
      <c r="D266" s="108" t="s">
        <v>258</v>
      </c>
      <c r="E266" s="15" t="s">
        <v>261</v>
      </c>
      <c r="F266" s="3" t="s">
        <v>2319</v>
      </c>
      <c r="G266" s="3"/>
      <c r="H266" s="11" t="s">
        <v>2744</v>
      </c>
      <c r="I266" s="97" t="s">
        <v>337</v>
      </c>
      <c r="J266" s="15" t="s">
        <v>537</v>
      </c>
      <c r="K266" s="15"/>
      <c r="L266" s="15" t="s">
        <v>2818</v>
      </c>
      <c r="M266" s="18"/>
      <c r="N266" s="18"/>
      <c r="O266" s="18"/>
      <c r="P266" s="18"/>
      <c r="Q266" s="18" t="s">
        <v>1076</v>
      </c>
      <c r="R266" s="18" t="s">
        <v>1076</v>
      </c>
      <c r="S266" s="18" t="s">
        <v>1076</v>
      </c>
      <c r="T266" s="18" t="s">
        <v>1076</v>
      </c>
      <c r="U266" s="18" t="s">
        <v>1076</v>
      </c>
      <c r="V266" s="1"/>
      <c r="W266" s="3"/>
    </row>
    <row r="267" spans="2:23">
      <c r="B267" s="3">
        <f t="shared" si="12"/>
        <v>255</v>
      </c>
      <c r="C267" s="4" t="s">
        <v>24</v>
      </c>
      <c r="D267" s="108" t="s">
        <v>258</v>
      </c>
      <c r="E267" s="15" t="s">
        <v>259</v>
      </c>
      <c r="F267" s="3" t="s">
        <v>2319</v>
      </c>
      <c r="G267" s="3"/>
      <c r="H267" s="11" t="s">
        <v>542</v>
      </c>
      <c r="I267" s="97" t="s">
        <v>337</v>
      </c>
      <c r="J267" s="15" t="s">
        <v>259</v>
      </c>
      <c r="K267" s="15"/>
      <c r="L267" s="15" t="s">
        <v>2818</v>
      </c>
      <c r="M267" s="18"/>
      <c r="N267" s="18"/>
      <c r="O267" s="18"/>
      <c r="P267" s="18"/>
      <c r="Q267" s="18" t="s">
        <v>1076</v>
      </c>
      <c r="R267" s="18" t="s">
        <v>1076</v>
      </c>
      <c r="S267" s="18" t="s">
        <v>1076</v>
      </c>
      <c r="T267" s="18" t="s">
        <v>1076</v>
      </c>
      <c r="U267" s="18" t="s">
        <v>1076</v>
      </c>
      <c r="V267" s="1"/>
      <c r="W267" s="3"/>
    </row>
    <row r="268" spans="2:23">
      <c r="B268" s="3">
        <f t="shared" si="12"/>
        <v>256</v>
      </c>
      <c r="C268" s="4" t="s">
        <v>24</v>
      </c>
      <c r="D268" s="108" t="s">
        <v>258</v>
      </c>
      <c r="E268" s="15" t="s">
        <v>259</v>
      </c>
      <c r="F268" s="3" t="s">
        <v>2319</v>
      </c>
      <c r="G268" s="3"/>
      <c r="H268" s="11" t="s">
        <v>543</v>
      </c>
      <c r="I268" s="97" t="s">
        <v>337</v>
      </c>
      <c r="J268" s="15" t="s">
        <v>533</v>
      </c>
      <c r="K268" s="15"/>
      <c r="L268" s="15" t="s">
        <v>2818</v>
      </c>
      <c r="M268" s="18"/>
      <c r="N268" s="18"/>
      <c r="O268" s="18"/>
      <c r="P268" s="18"/>
      <c r="Q268" s="18" t="s">
        <v>1076</v>
      </c>
      <c r="R268" s="18" t="s">
        <v>1076</v>
      </c>
      <c r="S268" s="18" t="s">
        <v>1076</v>
      </c>
      <c r="T268" s="18" t="s">
        <v>1076</v>
      </c>
      <c r="U268" s="18" t="s">
        <v>1076</v>
      </c>
      <c r="V268" s="1"/>
      <c r="W268" s="3"/>
    </row>
    <row r="269" spans="2:23">
      <c r="B269" s="3">
        <f t="shared" si="12"/>
        <v>257</v>
      </c>
      <c r="C269" s="3" t="s">
        <v>128</v>
      </c>
      <c r="D269" s="108" t="s">
        <v>258</v>
      </c>
      <c r="E269" s="15" t="s">
        <v>262</v>
      </c>
      <c r="F269" s="3" t="s">
        <v>2319</v>
      </c>
      <c r="G269" s="3"/>
      <c r="H269" s="11" t="s">
        <v>544</v>
      </c>
      <c r="I269" s="97" t="s">
        <v>337</v>
      </c>
      <c r="J269" s="15" t="s">
        <v>535</v>
      </c>
      <c r="K269" s="15"/>
      <c r="L269" s="15" t="s">
        <v>2818</v>
      </c>
      <c r="M269" s="18"/>
      <c r="N269" s="18"/>
      <c r="O269" s="18"/>
      <c r="P269" s="18"/>
      <c r="Q269" s="18"/>
      <c r="R269" s="18"/>
      <c r="S269" s="18"/>
      <c r="T269" s="18"/>
      <c r="U269" s="18" t="s">
        <v>1076</v>
      </c>
      <c r="V269" s="1"/>
      <c r="W269" s="3"/>
    </row>
    <row r="270" spans="2:23">
      <c r="B270" s="3">
        <f t="shared" si="12"/>
        <v>258</v>
      </c>
      <c r="C270" s="5" t="s">
        <v>593</v>
      </c>
      <c r="D270" s="108" t="s">
        <v>258</v>
      </c>
      <c r="E270" s="15" t="s">
        <v>263</v>
      </c>
      <c r="F270" s="3" t="s">
        <v>2745</v>
      </c>
      <c r="G270" s="3"/>
      <c r="H270" s="11" t="s">
        <v>2743</v>
      </c>
      <c r="I270" s="97" t="s">
        <v>337</v>
      </c>
      <c r="J270" s="84" t="s">
        <v>2133</v>
      </c>
      <c r="K270" s="84"/>
      <c r="L270" s="109" t="s">
        <v>6113</v>
      </c>
      <c r="M270" s="18" t="s">
        <v>1076</v>
      </c>
      <c r="N270" s="18" t="s">
        <v>1076</v>
      </c>
      <c r="O270" s="18" t="s">
        <v>1076</v>
      </c>
      <c r="P270" s="18" t="s">
        <v>1076</v>
      </c>
      <c r="Q270" s="18"/>
      <c r="R270" s="18"/>
      <c r="S270" s="18"/>
      <c r="T270" s="18"/>
      <c r="U270" s="18" t="s">
        <v>1076</v>
      </c>
      <c r="V270" s="1"/>
      <c r="W270" s="3"/>
    </row>
    <row r="271" spans="2:23">
      <c r="B271" s="3">
        <f t="shared" si="12"/>
        <v>259</v>
      </c>
      <c r="C271" s="3" t="s">
        <v>128</v>
      </c>
      <c r="D271" s="108" t="s">
        <v>258</v>
      </c>
      <c r="E271" s="15" t="s">
        <v>263</v>
      </c>
      <c r="F271" s="3" t="s">
        <v>2319</v>
      </c>
      <c r="G271" s="3"/>
      <c r="H271" s="11"/>
      <c r="I271" s="97" t="s">
        <v>337</v>
      </c>
      <c r="J271" s="84" t="s">
        <v>2133</v>
      </c>
      <c r="K271" s="15"/>
      <c r="L271" s="91" t="s">
        <v>2086</v>
      </c>
      <c r="M271" s="18"/>
      <c r="N271" s="18"/>
      <c r="O271" s="18"/>
      <c r="P271" s="18"/>
      <c r="Q271" s="18"/>
      <c r="R271" s="18"/>
      <c r="S271" s="18"/>
      <c r="T271" s="18"/>
      <c r="U271" s="18" t="s">
        <v>1076</v>
      </c>
      <c r="V271" s="1"/>
      <c r="W271" s="3"/>
    </row>
    <row r="272" spans="2:23">
      <c r="B272" s="3">
        <f t="shared" si="12"/>
        <v>260</v>
      </c>
      <c r="C272" s="3" t="s">
        <v>128</v>
      </c>
      <c r="D272" s="108" t="s">
        <v>258</v>
      </c>
      <c r="E272" s="15" t="s">
        <v>263</v>
      </c>
      <c r="F272" s="3" t="s">
        <v>2319</v>
      </c>
      <c r="G272" s="3"/>
      <c r="H272" s="12" t="s">
        <v>6106</v>
      </c>
      <c r="I272" s="97" t="s">
        <v>337</v>
      </c>
      <c r="J272" s="15" t="s">
        <v>263</v>
      </c>
      <c r="K272" s="15"/>
      <c r="L272" s="91" t="s">
        <v>2086</v>
      </c>
      <c r="M272" s="18"/>
      <c r="N272" s="18"/>
      <c r="O272" s="18"/>
      <c r="P272" s="18"/>
      <c r="Q272" s="18"/>
      <c r="R272" s="18"/>
      <c r="S272" s="18"/>
      <c r="T272" s="18"/>
      <c r="U272" s="18" t="s">
        <v>1076</v>
      </c>
      <c r="V272" s="1"/>
      <c r="W272" s="3" t="s">
        <v>2820</v>
      </c>
    </row>
    <row r="273" spans="2:23">
      <c r="B273" s="3">
        <f t="shared" si="12"/>
        <v>261</v>
      </c>
      <c r="C273" s="5" t="s">
        <v>593</v>
      </c>
      <c r="D273" s="108" t="s">
        <v>258</v>
      </c>
      <c r="E273" s="6" t="s">
        <v>3651</v>
      </c>
      <c r="F273" s="3" t="s">
        <v>2319</v>
      </c>
      <c r="G273" s="3"/>
      <c r="H273" s="11" t="s">
        <v>2741</v>
      </c>
      <c r="I273" s="97" t="s">
        <v>337</v>
      </c>
      <c r="J273" s="6" t="s">
        <v>531</v>
      </c>
      <c r="K273" s="6"/>
      <c r="L273" s="15" t="s">
        <v>2818</v>
      </c>
      <c r="M273" s="18" t="s">
        <v>1076</v>
      </c>
      <c r="N273" s="18" t="s">
        <v>1076</v>
      </c>
      <c r="O273" s="18" t="s">
        <v>1076</v>
      </c>
      <c r="P273" s="18" t="s">
        <v>1076</v>
      </c>
      <c r="Q273" s="18"/>
      <c r="R273" s="18"/>
      <c r="S273" s="18"/>
      <c r="T273" s="18"/>
      <c r="U273" s="18" t="s">
        <v>1076</v>
      </c>
      <c r="V273" s="1"/>
      <c r="W273" s="3"/>
    </row>
    <row r="274" spans="2:23">
      <c r="B274" s="3">
        <f t="shared" si="12"/>
        <v>262</v>
      </c>
      <c r="C274" s="5" t="s">
        <v>593</v>
      </c>
      <c r="D274" s="108" t="s">
        <v>258</v>
      </c>
      <c r="E274" s="15" t="s">
        <v>260</v>
      </c>
      <c r="F274" s="3" t="s">
        <v>2319</v>
      </c>
      <c r="G274" s="3"/>
      <c r="H274" s="11" t="s">
        <v>3545</v>
      </c>
      <c r="I274" s="97" t="s">
        <v>337</v>
      </c>
      <c r="J274" s="15" t="s">
        <v>260</v>
      </c>
      <c r="K274" s="15"/>
      <c r="L274" s="15" t="s">
        <v>2818</v>
      </c>
      <c r="M274" s="18" t="s">
        <v>1076</v>
      </c>
      <c r="N274" s="18" t="s">
        <v>1076</v>
      </c>
      <c r="O274" s="18" t="s">
        <v>1076</v>
      </c>
      <c r="P274" s="18" t="s">
        <v>1076</v>
      </c>
      <c r="Q274" s="18"/>
      <c r="R274" s="18"/>
      <c r="S274" s="18"/>
      <c r="T274" s="18"/>
      <c r="U274" s="18" t="s">
        <v>1076</v>
      </c>
      <c r="V274" s="1"/>
      <c r="W274" s="3"/>
    </row>
    <row r="275" spans="2:23">
      <c r="B275" s="3">
        <f t="shared" si="12"/>
        <v>263</v>
      </c>
      <c r="C275" s="3" t="s">
        <v>128</v>
      </c>
      <c r="D275" s="108" t="s">
        <v>258</v>
      </c>
      <c r="E275" s="15" t="s">
        <v>261</v>
      </c>
      <c r="F275" s="3" t="s">
        <v>2319</v>
      </c>
      <c r="G275" s="3"/>
      <c r="H275" s="11" t="s">
        <v>540</v>
      </c>
      <c r="I275" s="97" t="s">
        <v>337</v>
      </c>
      <c r="J275" s="15" t="s">
        <v>261</v>
      </c>
      <c r="K275" s="15"/>
      <c r="L275" s="91" t="s">
        <v>2086</v>
      </c>
      <c r="M275" s="18"/>
      <c r="N275" s="18"/>
      <c r="O275" s="18"/>
      <c r="P275" s="18"/>
      <c r="Q275" s="18"/>
      <c r="R275" s="18"/>
      <c r="S275" s="18"/>
      <c r="T275" s="18"/>
      <c r="U275" s="18" t="s">
        <v>1076</v>
      </c>
      <c r="V275" s="1"/>
      <c r="W275" s="3"/>
    </row>
    <row r="276" spans="2:23">
      <c r="B276" s="3">
        <f t="shared" si="12"/>
        <v>264</v>
      </c>
      <c r="C276" s="5" t="s">
        <v>593</v>
      </c>
      <c r="D276" s="108" t="s">
        <v>258</v>
      </c>
      <c r="E276" s="15" t="s">
        <v>262</v>
      </c>
      <c r="F276" s="3" t="s">
        <v>6111</v>
      </c>
      <c r="G276" s="3"/>
      <c r="H276" s="11" t="s">
        <v>6112</v>
      </c>
      <c r="I276" s="97" t="s">
        <v>337</v>
      </c>
      <c r="J276" s="15" t="s">
        <v>534</v>
      </c>
      <c r="K276" s="98" t="s">
        <v>361</v>
      </c>
      <c r="L276" s="91" t="s">
        <v>6110</v>
      </c>
      <c r="M276" s="18" t="s">
        <v>1076</v>
      </c>
      <c r="N276" s="18" t="s">
        <v>1076</v>
      </c>
      <c r="O276" s="18" t="s">
        <v>1076</v>
      </c>
      <c r="P276" s="18" t="s">
        <v>1076</v>
      </c>
      <c r="Q276" s="18" t="s">
        <v>1076</v>
      </c>
      <c r="R276" s="18"/>
      <c r="S276" s="18" t="s">
        <v>1076</v>
      </c>
      <c r="T276" s="18" t="s">
        <v>1076</v>
      </c>
      <c r="U276" s="18" t="s">
        <v>1076</v>
      </c>
      <c r="V276" s="1"/>
      <c r="W276" s="3" t="s">
        <v>2819</v>
      </c>
    </row>
    <row r="277" spans="2:23">
      <c r="B277" s="3">
        <f t="shared" si="12"/>
        <v>265</v>
      </c>
      <c r="C277" s="4" t="s">
        <v>24</v>
      </c>
      <c r="D277" s="108" t="s">
        <v>258</v>
      </c>
      <c r="E277" s="6" t="s">
        <v>4063</v>
      </c>
      <c r="F277" s="3" t="s">
        <v>2747</v>
      </c>
      <c r="G277" s="3"/>
      <c r="H277" s="11" t="s">
        <v>541</v>
      </c>
      <c r="I277" s="97" t="s">
        <v>337</v>
      </c>
      <c r="J277" s="15" t="s">
        <v>530</v>
      </c>
      <c r="K277" s="15"/>
      <c r="L277" s="15" t="s">
        <v>2818</v>
      </c>
      <c r="M277" s="18"/>
      <c r="N277" s="18"/>
      <c r="O277" s="18"/>
      <c r="P277" s="18"/>
      <c r="Q277" s="18" t="s">
        <v>1076</v>
      </c>
      <c r="R277" s="18" t="s">
        <v>1076</v>
      </c>
      <c r="S277" s="18" t="s">
        <v>1076</v>
      </c>
      <c r="T277" s="18" t="s">
        <v>1076</v>
      </c>
      <c r="U277" s="18" t="s">
        <v>1076</v>
      </c>
      <c r="V277" s="1"/>
      <c r="W277" s="3"/>
    </row>
    <row r="278" spans="2:23">
      <c r="B278" s="3">
        <f t="shared" si="12"/>
        <v>266</v>
      </c>
      <c r="C278" s="5" t="s">
        <v>593</v>
      </c>
      <c r="D278" s="108" t="s">
        <v>258</v>
      </c>
      <c r="E278" s="15" t="s">
        <v>263</v>
      </c>
      <c r="F278" s="3" t="s">
        <v>2319</v>
      </c>
      <c r="G278" s="3"/>
      <c r="H278" s="11" t="s">
        <v>545</v>
      </c>
      <c r="I278" s="97" t="s">
        <v>337</v>
      </c>
      <c r="J278" s="15" t="s">
        <v>536</v>
      </c>
      <c r="K278" s="15"/>
      <c r="L278" s="91" t="s">
        <v>6110</v>
      </c>
      <c r="M278" s="18" t="s">
        <v>1076</v>
      </c>
      <c r="N278" s="18" t="s">
        <v>1076</v>
      </c>
      <c r="O278" s="18" t="s">
        <v>1076</v>
      </c>
      <c r="P278" s="18" t="s">
        <v>1076</v>
      </c>
      <c r="Q278" s="18"/>
      <c r="R278" s="18"/>
      <c r="S278" s="18"/>
      <c r="T278" s="18"/>
      <c r="U278" s="18" t="s">
        <v>1076</v>
      </c>
      <c r="V278" s="1"/>
      <c r="W278" s="3"/>
    </row>
    <row r="279" spans="2:23">
      <c r="B279" s="3">
        <f t="shared" si="12"/>
        <v>267</v>
      </c>
      <c r="C279" s="5" t="s">
        <v>593</v>
      </c>
      <c r="D279" s="108" t="s">
        <v>258</v>
      </c>
      <c r="E279" s="6" t="s">
        <v>2746</v>
      </c>
      <c r="F279" s="3" t="s">
        <v>2770</v>
      </c>
      <c r="G279" s="3"/>
      <c r="H279" s="11" t="s">
        <v>2748</v>
      </c>
      <c r="I279" s="97" t="s">
        <v>337</v>
      </c>
      <c r="J279" s="15" t="s">
        <v>538</v>
      </c>
      <c r="K279" s="15"/>
      <c r="L279" s="91" t="s">
        <v>2749</v>
      </c>
      <c r="M279" s="18" t="s">
        <v>1076</v>
      </c>
      <c r="N279" s="18" t="s">
        <v>1076</v>
      </c>
      <c r="O279" s="18" t="s">
        <v>1076</v>
      </c>
      <c r="P279" s="18" t="s">
        <v>1076</v>
      </c>
      <c r="Q279" s="18"/>
      <c r="R279" s="18"/>
      <c r="S279" s="18"/>
      <c r="T279" s="18"/>
      <c r="U279" s="18" t="s">
        <v>1076</v>
      </c>
      <c r="V279" s="1"/>
      <c r="W279" s="3"/>
    </row>
    <row r="280" spans="2:23">
      <c r="B280" s="3">
        <f t="shared" si="12"/>
        <v>268</v>
      </c>
      <c r="C280" s="4" t="s">
        <v>24</v>
      </c>
      <c r="D280" s="108" t="s">
        <v>258</v>
      </c>
      <c r="E280" s="15" t="s">
        <v>2088</v>
      </c>
      <c r="F280" s="3"/>
      <c r="G280" s="3"/>
      <c r="H280" s="11" t="s">
        <v>2087</v>
      </c>
      <c r="I280" s="97" t="s">
        <v>337</v>
      </c>
      <c r="J280" s="15" t="s">
        <v>539</v>
      </c>
      <c r="K280" s="101" t="s">
        <v>363</v>
      </c>
      <c r="L280" s="91"/>
      <c r="M280" s="18" t="s">
        <v>1076</v>
      </c>
      <c r="N280" s="18"/>
      <c r="O280" s="18" t="s">
        <v>1076</v>
      </c>
      <c r="P280" s="18" t="s">
        <v>1076</v>
      </c>
      <c r="Q280" s="18" t="s">
        <v>1076</v>
      </c>
      <c r="R280" s="18" t="s">
        <v>1076</v>
      </c>
      <c r="S280" s="18" t="s">
        <v>1076</v>
      </c>
      <c r="T280" s="18" t="s">
        <v>1076</v>
      </c>
      <c r="U280" s="18" t="s">
        <v>1076</v>
      </c>
      <c r="V280" s="1"/>
      <c r="W280" s="3"/>
    </row>
    <row r="281" spans="2:23">
      <c r="B281" s="3">
        <f t="shared" si="12"/>
        <v>269</v>
      </c>
      <c r="C281" s="3" t="s">
        <v>128</v>
      </c>
      <c r="D281" s="108" t="s">
        <v>258</v>
      </c>
      <c r="E281" s="15" t="s">
        <v>3132</v>
      </c>
      <c r="F281" s="46" t="s">
        <v>4078</v>
      </c>
      <c r="G281" s="3"/>
      <c r="H281" s="11"/>
      <c r="I281" s="97" t="s">
        <v>337</v>
      </c>
      <c r="J281" s="15" t="s">
        <v>3131</v>
      </c>
      <c r="K281" s="15"/>
      <c r="L281" s="109" t="s">
        <v>3133</v>
      </c>
      <c r="M281" s="18"/>
      <c r="N281" s="18"/>
      <c r="O281" s="18"/>
      <c r="P281" s="18"/>
      <c r="Q281" s="18"/>
      <c r="R281" s="18"/>
      <c r="S281" s="18"/>
      <c r="T281" s="18"/>
      <c r="U281" s="18" t="s">
        <v>1076</v>
      </c>
      <c r="V281" s="1" t="s">
        <v>2963</v>
      </c>
      <c r="W281" s="3"/>
    </row>
    <row r="282" spans="2:23">
      <c r="B282" s="3">
        <f t="shared" si="12"/>
        <v>270</v>
      </c>
      <c r="C282" s="4" t="s">
        <v>24</v>
      </c>
      <c r="D282" s="108" t="s">
        <v>258</v>
      </c>
      <c r="E282" s="15" t="s">
        <v>2659</v>
      </c>
      <c r="F282" s="3" t="s">
        <v>4032</v>
      </c>
      <c r="G282" s="3"/>
      <c r="H282" s="3" t="s">
        <v>3841</v>
      </c>
      <c r="I282" s="97" t="s">
        <v>337</v>
      </c>
      <c r="J282" s="15" t="s">
        <v>532</v>
      </c>
      <c r="K282" s="101" t="s">
        <v>326</v>
      </c>
      <c r="L282" s="91" t="s">
        <v>2755</v>
      </c>
      <c r="M282" s="18" t="s">
        <v>1076</v>
      </c>
      <c r="N282" s="18" t="s">
        <v>1076</v>
      </c>
      <c r="O282" s="18" t="s">
        <v>1076</v>
      </c>
      <c r="P282" s="18"/>
      <c r="Q282" s="18" t="s">
        <v>1076</v>
      </c>
      <c r="R282" s="18" t="s">
        <v>1076</v>
      </c>
      <c r="S282" s="18" t="s">
        <v>1076</v>
      </c>
      <c r="T282" s="18" t="s">
        <v>1076</v>
      </c>
      <c r="U282" s="18" t="s">
        <v>1076</v>
      </c>
      <c r="V282" s="1"/>
      <c r="W282" s="3"/>
    </row>
    <row r="283" spans="2:23">
      <c r="B283" s="3">
        <f t="shared" si="12"/>
        <v>271</v>
      </c>
      <c r="C283" s="3" t="s">
        <v>128</v>
      </c>
      <c r="D283" s="108" t="s">
        <v>258</v>
      </c>
      <c r="E283" s="15" t="s">
        <v>262</v>
      </c>
      <c r="F283" s="3" t="s">
        <v>2319</v>
      </c>
      <c r="G283" s="3"/>
      <c r="H283" s="12" t="s">
        <v>3648</v>
      </c>
      <c r="I283" s="97" t="s">
        <v>329</v>
      </c>
      <c r="J283" s="15" t="s">
        <v>561</v>
      </c>
      <c r="K283" s="15"/>
      <c r="L283" s="109" t="s">
        <v>4064</v>
      </c>
      <c r="M283" s="18"/>
      <c r="N283" s="18"/>
      <c r="O283" s="18"/>
      <c r="P283" s="18"/>
      <c r="Q283" s="18"/>
      <c r="R283" s="18"/>
      <c r="S283" s="18"/>
      <c r="T283" s="18"/>
      <c r="U283" s="18"/>
      <c r="V283" s="1"/>
      <c r="W283" s="3"/>
    </row>
    <row r="284" spans="2:23">
      <c r="B284" s="3">
        <f t="shared" si="12"/>
        <v>272</v>
      </c>
      <c r="C284" s="5" t="s">
        <v>593</v>
      </c>
      <c r="D284" s="108" t="s">
        <v>258</v>
      </c>
      <c r="E284" s="6" t="s">
        <v>6293</v>
      </c>
      <c r="F284" s="3" t="s">
        <v>6294</v>
      </c>
      <c r="G284" s="3"/>
      <c r="H284" s="12" t="s">
        <v>6295</v>
      </c>
      <c r="I284" s="97" t="s">
        <v>329</v>
      </c>
      <c r="J284" s="57" t="s">
        <v>2215</v>
      </c>
      <c r="K284" s="99" t="s">
        <v>1257</v>
      </c>
      <c r="L284" s="91" t="s">
        <v>2755</v>
      </c>
      <c r="M284" s="18" t="s">
        <v>1076</v>
      </c>
      <c r="N284" s="18" t="s">
        <v>1076</v>
      </c>
      <c r="O284" s="18" t="s">
        <v>1076</v>
      </c>
      <c r="P284" s="18" t="s">
        <v>1076</v>
      </c>
      <c r="Q284" s="18" t="s">
        <v>1076</v>
      </c>
      <c r="R284" s="18" t="s">
        <v>1076</v>
      </c>
      <c r="S284" s="18" t="s">
        <v>1076</v>
      </c>
      <c r="T284" s="18"/>
      <c r="U284" s="18" t="s">
        <v>1076</v>
      </c>
      <c r="V284" s="6" t="s">
        <v>2272</v>
      </c>
      <c r="W284" s="3" t="s">
        <v>2819</v>
      </c>
    </row>
    <row r="285" spans="2:23">
      <c r="B285" s="3">
        <f t="shared" si="12"/>
        <v>273</v>
      </c>
      <c r="C285" s="3" t="s">
        <v>128</v>
      </c>
      <c r="D285" s="108" t="s">
        <v>258</v>
      </c>
      <c r="E285" s="15" t="s">
        <v>263</v>
      </c>
      <c r="F285" s="3" t="s">
        <v>2319</v>
      </c>
      <c r="G285" s="3"/>
      <c r="H285" s="11" t="s">
        <v>570</v>
      </c>
      <c r="I285" s="97" t="s">
        <v>329</v>
      </c>
      <c r="J285" s="84" t="s">
        <v>268</v>
      </c>
      <c r="K285" s="84"/>
      <c r="L285" s="91" t="s">
        <v>1416</v>
      </c>
      <c r="M285" s="18"/>
      <c r="N285" s="18"/>
      <c r="O285" s="18"/>
      <c r="P285" s="18"/>
      <c r="Q285" s="18"/>
      <c r="R285" s="18"/>
      <c r="S285" s="18"/>
      <c r="T285" s="18"/>
      <c r="U285" s="18"/>
      <c r="V285" s="1"/>
      <c r="W285" s="3"/>
    </row>
    <row r="286" spans="2:23">
      <c r="B286" s="3">
        <f t="shared" si="12"/>
        <v>274</v>
      </c>
      <c r="C286" s="3" t="s">
        <v>128</v>
      </c>
      <c r="D286" s="108" t="s">
        <v>258</v>
      </c>
      <c r="E286" s="15" t="s">
        <v>263</v>
      </c>
      <c r="F286" s="3" t="s">
        <v>2319</v>
      </c>
      <c r="G286" s="3"/>
      <c r="H286" s="11" t="s">
        <v>556</v>
      </c>
      <c r="I286" s="97" t="s">
        <v>329</v>
      </c>
      <c r="J286" s="15" t="s">
        <v>267</v>
      </c>
      <c r="K286" s="15"/>
      <c r="L286" s="91" t="s">
        <v>1417</v>
      </c>
      <c r="M286" s="18"/>
      <c r="N286" s="18"/>
      <c r="O286" s="18"/>
      <c r="P286" s="18"/>
      <c r="Q286" s="18"/>
      <c r="R286" s="18"/>
      <c r="S286" s="18"/>
      <c r="T286" s="18"/>
      <c r="U286" s="18"/>
      <c r="V286" s="1"/>
      <c r="W286" s="3"/>
    </row>
    <row r="287" spans="2:23">
      <c r="B287" s="3">
        <f t="shared" si="12"/>
        <v>275</v>
      </c>
      <c r="C287" s="4" t="s">
        <v>24</v>
      </c>
      <c r="D287" s="108" t="s">
        <v>258</v>
      </c>
      <c r="E287" s="15" t="s">
        <v>262</v>
      </c>
      <c r="F287" s="3"/>
      <c r="G287" s="3"/>
      <c r="H287" s="11" t="s">
        <v>2753</v>
      </c>
      <c r="I287" s="97" t="s">
        <v>329</v>
      </c>
      <c r="J287" s="15" t="s">
        <v>560</v>
      </c>
      <c r="K287" s="102" t="s">
        <v>1180</v>
      </c>
      <c r="L287" s="91" t="s">
        <v>2752</v>
      </c>
      <c r="M287" s="18" t="s">
        <v>1076</v>
      </c>
      <c r="N287" s="18" t="s">
        <v>1076</v>
      </c>
      <c r="O287" s="18"/>
      <c r="P287" s="18" t="s">
        <v>1076</v>
      </c>
      <c r="Q287" s="18" t="s">
        <v>1076</v>
      </c>
      <c r="R287" s="18" t="s">
        <v>1076</v>
      </c>
      <c r="S287" s="18" t="s">
        <v>1076</v>
      </c>
      <c r="T287" s="18" t="s">
        <v>1076</v>
      </c>
      <c r="U287" s="18" t="s">
        <v>1076</v>
      </c>
      <c r="V287" s="1"/>
      <c r="W287" s="3"/>
    </row>
    <row r="288" spans="2:23">
      <c r="B288" s="3">
        <f t="shared" si="12"/>
        <v>276</v>
      </c>
      <c r="C288" s="4" t="s">
        <v>24</v>
      </c>
      <c r="D288" s="108" t="s">
        <v>258</v>
      </c>
      <c r="E288" s="15" t="s">
        <v>263</v>
      </c>
      <c r="F288" s="3" t="s">
        <v>2828</v>
      </c>
      <c r="G288" s="3"/>
      <c r="H288" s="11" t="s">
        <v>2829</v>
      </c>
      <c r="I288" s="97" t="s">
        <v>329</v>
      </c>
      <c r="J288" s="15" t="s">
        <v>567</v>
      </c>
      <c r="K288" s="15"/>
      <c r="L288" s="91" t="s">
        <v>2827</v>
      </c>
      <c r="M288" s="18"/>
      <c r="N288" s="18"/>
      <c r="O288" s="18"/>
      <c r="P288" s="18"/>
      <c r="Q288" s="18" t="s">
        <v>1076</v>
      </c>
      <c r="R288" s="18" t="s">
        <v>1076</v>
      </c>
      <c r="S288" s="18" t="s">
        <v>1076</v>
      </c>
      <c r="T288" s="18" t="s">
        <v>1076</v>
      </c>
      <c r="U288" s="18"/>
      <c r="V288" s="1"/>
      <c r="W288" s="3"/>
    </row>
    <row r="289" spans="2:23">
      <c r="B289" s="3">
        <f t="shared" si="12"/>
        <v>277</v>
      </c>
      <c r="C289" s="3" t="s">
        <v>128</v>
      </c>
      <c r="D289" s="108" t="s">
        <v>258</v>
      </c>
      <c r="E289" s="15" t="s">
        <v>262</v>
      </c>
      <c r="F289" s="3" t="s">
        <v>2319</v>
      </c>
      <c r="G289" s="3"/>
      <c r="H289" s="11" t="s">
        <v>571</v>
      </c>
      <c r="I289" s="97" t="s">
        <v>329</v>
      </c>
      <c r="J289" s="15" t="s">
        <v>266</v>
      </c>
      <c r="K289" s="15"/>
      <c r="L289" s="109" t="s">
        <v>2091</v>
      </c>
      <c r="M289" s="18"/>
      <c r="N289" s="18"/>
      <c r="O289" s="18"/>
      <c r="P289" s="18"/>
      <c r="Q289" s="18"/>
      <c r="R289" s="18"/>
      <c r="S289" s="18"/>
      <c r="T289" s="18"/>
      <c r="U289" s="18"/>
      <c r="V289" s="1"/>
      <c r="W289" s="3"/>
    </row>
    <row r="290" spans="2:23">
      <c r="B290" s="3">
        <f t="shared" si="12"/>
        <v>278</v>
      </c>
      <c r="C290" s="3" t="s">
        <v>128</v>
      </c>
      <c r="D290" s="108" t="s">
        <v>258</v>
      </c>
      <c r="E290" s="15" t="s">
        <v>261</v>
      </c>
      <c r="F290" s="3" t="s">
        <v>2319</v>
      </c>
      <c r="G290" s="3"/>
      <c r="H290" s="11" t="s">
        <v>564</v>
      </c>
      <c r="I290" s="97" t="s">
        <v>329</v>
      </c>
      <c r="J290" s="84" t="s">
        <v>1828</v>
      </c>
      <c r="K290" s="84"/>
      <c r="L290" s="91" t="s">
        <v>1415</v>
      </c>
      <c r="M290" s="18"/>
      <c r="N290" s="18"/>
      <c r="O290" s="18"/>
      <c r="P290" s="18"/>
      <c r="Q290" s="18"/>
      <c r="R290" s="18"/>
      <c r="S290" s="18"/>
      <c r="T290" s="18"/>
      <c r="U290" s="18" t="s">
        <v>1076</v>
      </c>
      <c r="V290" s="1"/>
      <c r="W290" s="3"/>
    </row>
    <row r="291" spans="2:23">
      <c r="B291" s="3">
        <f t="shared" si="12"/>
        <v>279</v>
      </c>
      <c r="C291" s="5" t="s">
        <v>593</v>
      </c>
      <c r="D291" s="108" t="s">
        <v>258</v>
      </c>
      <c r="E291" s="15" t="s">
        <v>263</v>
      </c>
      <c r="F291" s="3" t="s">
        <v>2776</v>
      </c>
      <c r="G291" s="3"/>
      <c r="H291" s="11" t="s">
        <v>2754</v>
      </c>
      <c r="I291" s="97" t="s">
        <v>329</v>
      </c>
      <c r="J291" s="15" t="s">
        <v>569</v>
      </c>
      <c r="K291" s="15"/>
      <c r="L291" s="91" t="s">
        <v>2755</v>
      </c>
      <c r="M291" s="18" t="s">
        <v>1076</v>
      </c>
      <c r="N291" s="18" t="s">
        <v>1076</v>
      </c>
      <c r="O291" s="18" t="s">
        <v>1076</v>
      </c>
      <c r="P291" s="18" t="s">
        <v>1076</v>
      </c>
      <c r="Q291" s="18"/>
      <c r="R291" s="18"/>
      <c r="S291" s="18"/>
      <c r="T291" s="18"/>
      <c r="U291" s="18"/>
      <c r="V291" s="1"/>
      <c r="W291" s="3"/>
    </row>
    <row r="292" spans="2:23">
      <c r="B292" s="3">
        <f t="shared" si="12"/>
        <v>280</v>
      </c>
      <c r="C292" s="4" t="s">
        <v>24</v>
      </c>
      <c r="D292" s="108" t="s">
        <v>258</v>
      </c>
      <c r="E292" s="15" t="s">
        <v>259</v>
      </c>
      <c r="F292" s="3" t="s">
        <v>2319</v>
      </c>
      <c r="G292" s="3"/>
      <c r="H292" s="11" t="s">
        <v>566</v>
      </c>
      <c r="I292" s="97" t="s">
        <v>329</v>
      </c>
      <c r="J292" s="15" t="s">
        <v>264</v>
      </c>
      <c r="K292" s="15"/>
      <c r="L292" s="91" t="s">
        <v>2750</v>
      </c>
      <c r="M292" s="18"/>
      <c r="N292" s="18"/>
      <c r="O292" s="18"/>
      <c r="P292" s="18"/>
      <c r="Q292" s="18" t="s">
        <v>1076</v>
      </c>
      <c r="R292" s="18" t="s">
        <v>1076</v>
      </c>
      <c r="S292" s="18" t="s">
        <v>1076</v>
      </c>
      <c r="T292" s="18" t="s">
        <v>1076</v>
      </c>
      <c r="U292" s="18"/>
      <c r="V292" s="1"/>
      <c r="W292" s="3"/>
    </row>
    <row r="293" spans="2:23">
      <c r="B293" s="3">
        <f t="shared" si="12"/>
        <v>281</v>
      </c>
      <c r="C293" s="5" t="s">
        <v>593</v>
      </c>
      <c r="D293" s="108" t="s">
        <v>258</v>
      </c>
      <c r="E293" s="15" t="s">
        <v>260</v>
      </c>
      <c r="F293" s="3" t="s">
        <v>2319</v>
      </c>
      <c r="G293" s="3"/>
      <c r="H293" s="11" t="s">
        <v>565</v>
      </c>
      <c r="I293" s="97" t="s">
        <v>329</v>
      </c>
      <c r="J293" s="15" t="s">
        <v>264</v>
      </c>
      <c r="K293" s="15"/>
      <c r="L293" s="91" t="s">
        <v>1416</v>
      </c>
      <c r="M293" s="18" t="s">
        <v>1076</v>
      </c>
      <c r="N293" s="18" t="s">
        <v>1076</v>
      </c>
      <c r="O293" s="18" t="s">
        <v>1076</v>
      </c>
      <c r="P293" s="18" t="s">
        <v>1076</v>
      </c>
      <c r="Q293" s="18"/>
      <c r="R293" s="18"/>
      <c r="S293" s="18"/>
      <c r="T293" s="18"/>
      <c r="U293" s="18"/>
      <c r="V293" s="1"/>
      <c r="W293" s="3"/>
    </row>
    <row r="294" spans="2:23">
      <c r="B294" s="3">
        <f t="shared" si="12"/>
        <v>282</v>
      </c>
      <c r="C294" s="4" t="s">
        <v>24</v>
      </c>
      <c r="D294" s="108" t="s">
        <v>258</v>
      </c>
      <c r="E294" s="6" t="s">
        <v>4038</v>
      </c>
      <c r="F294" s="3" t="s">
        <v>4040</v>
      </c>
      <c r="G294" s="3"/>
      <c r="H294" s="11" t="s">
        <v>4039</v>
      </c>
      <c r="I294" s="97" t="s">
        <v>329</v>
      </c>
      <c r="J294" s="15" t="s">
        <v>562</v>
      </c>
      <c r="K294" s="101" t="s">
        <v>326</v>
      </c>
      <c r="L294" s="91" t="s">
        <v>2762</v>
      </c>
      <c r="M294" s="18" t="s">
        <v>1076</v>
      </c>
      <c r="N294" s="18" t="s">
        <v>1076</v>
      </c>
      <c r="O294" s="18" t="s">
        <v>1076</v>
      </c>
      <c r="P294" s="18"/>
      <c r="Q294" s="18" t="s">
        <v>1076</v>
      </c>
      <c r="R294" s="18" t="s">
        <v>1076</v>
      </c>
      <c r="S294" s="18" t="s">
        <v>1076</v>
      </c>
      <c r="T294" s="18" t="s">
        <v>1076</v>
      </c>
      <c r="U294" s="18" t="s">
        <v>1076</v>
      </c>
      <c r="V294" s="1"/>
      <c r="W294" s="3"/>
    </row>
    <row r="295" spans="2:23">
      <c r="B295" s="3">
        <f t="shared" si="12"/>
        <v>283</v>
      </c>
      <c r="C295" s="4" t="s">
        <v>24</v>
      </c>
      <c r="D295" s="108" t="s">
        <v>258</v>
      </c>
      <c r="E295" s="15" t="s">
        <v>2758</v>
      </c>
      <c r="F295" s="3"/>
      <c r="G295" s="3"/>
      <c r="H295" s="11" t="s">
        <v>2757</v>
      </c>
      <c r="I295" s="97" t="s">
        <v>329</v>
      </c>
      <c r="J295" s="15" t="s">
        <v>563</v>
      </c>
      <c r="K295" s="102" t="s">
        <v>1180</v>
      </c>
      <c r="L295" s="91" t="s">
        <v>2756</v>
      </c>
      <c r="M295" s="18" t="s">
        <v>1076</v>
      </c>
      <c r="N295" s="18" t="s">
        <v>1076</v>
      </c>
      <c r="O295" s="18"/>
      <c r="P295" s="18" t="s">
        <v>1076</v>
      </c>
      <c r="Q295" s="18" t="s">
        <v>1076</v>
      </c>
      <c r="R295" s="18" t="s">
        <v>1076</v>
      </c>
      <c r="S295" s="18" t="s">
        <v>1076</v>
      </c>
      <c r="T295" s="18" t="s">
        <v>1076</v>
      </c>
      <c r="U295" s="18" t="s">
        <v>1076</v>
      </c>
      <c r="V295" s="1"/>
      <c r="W295" s="3"/>
    </row>
    <row r="296" spans="2:23">
      <c r="B296" s="3">
        <f t="shared" si="12"/>
        <v>284</v>
      </c>
      <c r="C296" s="5" t="s">
        <v>593</v>
      </c>
      <c r="D296" s="108" t="s">
        <v>258</v>
      </c>
      <c r="E296" s="15" t="s">
        <v>2659</v>
      </c>
      <c r="F296" s="3" t="s">
        <v>3708</v>
      </c>
      <c r="G296" s="3"/>
      <c r="H296" s="11" t="s">
        <v>5385</v>
      </c>
      <c r="I296" s="97" t="s">
        <v>329</v>
      </c>
      <c r="J296" s="15" t="s">
        <v>568</v>
      </c>
      <c r="K296" s="98" t="s">
        <v>361</v>
      </c>
      <c r="L296" s="91" t="s">
        <v>3747</v>
      </c>
      <c r="M296" s="18" t="s">
        <v>1076</v>
      </c>
      <c r="N296" s="18" t="s">
        <v>1076</v>
      </c>
      <c r="O296" s="18" t="s">
        <v>1076</v>
      </c>
      <c r="P296" s="18" t="s">
        <v>1076</v>
      </c>
      <c r="Q296" s="18" t="s">
        <v>1076</v>
      </c>
      <c r="R296" s="18"/>
      <c r="S296" s="18" t="s">
        <v>1076</v>
      </c>
      <c r="T296" s="18" t="s">
        <v>1076</v>
      </c>
      <c r="U296" s="18" t="s">
        <v>1076</v>
      </c>
      <c r="V296" s="1"/>
      <c r="W296" s="3" t="s">
        <v>2819</v>
      </c>
    </row>
    <row r="297" spans="2:23">
      <c r="B297" s="3">
        <f t="shared" si="12"/>
        <v>285</v>
      </c>
      <c r="C297" s="4" t="s">
        <v>24</v>
      </c>
      <c r="D297" s="108" t="s">
        <v>258</v>
      </c>
      <c r="E297" s="15" t="s">
        <v>263</v>
      </c>
      <c r="F297" s="3" t="s">
        <v>2319</v>
      </c>
      <c r="G297" s="3"/>
      <c r="H297" s="11" t="s">
        <v>572</v>
      </c>
      <c r="I297" s="97" t="s">
        <v>329</v>
      </c>
      <c r="J297" s="15" t="s">
        <v>269</v>
      </c>
      <c r="K297" s="15"/>
      <c r="L297" s="91" t="s">
        <v>1416</v>
      </c>
      <c r="M297" s="18"/>
      <c r="N297" s="18"/>
      <c r="O297" s="18"/>
      <c r="P297" s="18"/>
      <c r="Q297" s="18" t="s">
        <v>1076</v>
      </c>
      <c r="R297" s="18" t="s">
        <v>1076</v>
      </c>
      <c r="S297" s="18" t="s">
        <v>1076</v>
      </c>
      <c r="T297" s="18" t="s">
        <v>1076</v>
      </c>
      <c r="U297" s="18"/>
      <c r="V297" s="1"/>
      <c r="W297" s="3"/>
    </row>
    <row r="298" spans="2:23">
      <c r="B298" s="3">
        <f t="shared" si="12"/>
        <v>286</v>
      </c>
      <c r="C298" s="4" t="s">
        <v>24</v>
      </c>
      <c r="D298" s="108" t="s">
        <v>258</v>
      </c>
      <c r="E298" s="15" t="s">
        <v>2090</v>
      </c>
      <c r="F298" s="3"/>
      <c r="G298" s="3"/>
      <c r="H298" s="11" t="s">
        <v>2089</v>
      </c>
      <c r="I298" s="97" t="s">
        <v>329</v>
      </c>
      <c r="J298" s="15" t="s">
        <v>559</v>
      </c>
      <c r="K298" s="101" t="s">
        <v>363</v>
      </c>
      <c r="L298" s="91"/>
      <c r="M298" s="18" t="s">
        <v>1076</v>
      </c>
      <c r="N298" s="18"/>
      <c r="O298" s="18" t="s">
        <v>1076</v>
      </c>
      <c r="P298" s="18" t="s">
        <v>1076</v>
      </c>
      <c r="Q298" s="18" t="s">
        <v>1076</v>
      </c>
      <c r="R298" s="18" t="s">
        <v>1076</v>
      </c>
      <c r="S298" s="18" t="s">
        <v>1076</v>
      </c>
      <c r="T298" s="18" t="s">
        <v>1076</v>
      </c>
      <c r="U298" s="18" t="s">
        <v>1076</v>
      </c>
      <c r="V298" s="1"/>
      <c r="W298" s="3"/>
    </row>
    <row r="299" spans="2:23">
      <c r="B299" s="3">
        <f t="shared" si="12"/>
        <v>287</v>
      </c>
      <c r="C299" s="4" t="s">
        <v>24</v>
      </c>
      <c r="D299" s="108" t="s">
        <v>258</v>
      </c>
      <c r="E299" s="15" t="s">
        <v>259</v>
      </c>
      <c r="F299" s="3" t="s">
        <v>2319</v>
      </c>
      <c r="G299" s="3"/>
      <c r="H299" s="11" t="s">
        <v>558</v>
      </c>
      <c r="I299" s="97" t="s">
        <v>329</v>
      </c>
      <c r="J299" s="15" t="s">
        <v>265</v>
      </c>
      <c r="K299" s="15"/>
      <c r="L299" s="109" t="s">
        <v>4037</v>
      </c>
      <c r="M299" s="18"/>
      <c r="N299" s="18"/>
      <c r="O299" s="18"/>
      <c r="P299" s="18"/>
      <c r="Q299" s="18" t="s">
        <v>1076</v>
      </c>
      <c r="R299" s="18" t="s">
        <v>1076</v>
      </c>
      <c r="S299" s="18" t="s">
        <v>1076</v>
      </c>
      <c r="T299" s="18" t="s">
        <v>1076</v>
      </c>
      <c r="U299" s="18"/>
      <c r="V299" s="1"/>
      <c r="W299" s="3"/>
    </row>
    <row r="300" spans="2:23">
      <c r="B300" s="3">
        <f t="shared" si="12"/>
        <v>288</v>
      </c>
      <c r="C300" s="5" t="s">
        <v>593</v>
      </c>
      <c r="D300" s="108" t="s">
        <v>258</v>
      </c>
      <c r="E300" s="15" t="s">
        <v>260</v>
      </c>
      <c r="F300" s="3" t="s">
        <v>2319</v>
      </c>
      <c r="G300" s="3"/>
      <c r="H300" s="11" t="s">
        <v>557</v>
      </c>
      <c r="I300" s="97" t="s">
        <v>329</v>
      </c>
      <c r="J300" s="15" t="s">
        <v>265</v>
      </c>
      <c r="K300" s="15"/>
      <c r="L300" s="91" t="s">
        <v>2751</v>
      </c>
      <c r="M300" s="18" t="s">
        <v>1076</v>
      </c>
      <c r="N300" s="18" t="s">
        <v>1076</v>
      </c>
      <c r="O300" s="18" t="s">
        <v>1076</v>
      </c>
      <c r="P300" s="18" t="s">
        <v>1076</v>
      </c>
      <c r="Q300" s="18"/>
      <c r="R300" s="18"/>
      <c r="S300" s="18"/>
      <c r="T300" s="18"/>
      <c r="U300" s="18"/>
      <c r="V300" s="1"/>
      <c r="W300" s="3"/>
    </row>
    <row r="301" spans="2:23">
      <c r="B301" s="3">
        <f t="shared" si="12"/>
        <v>289</v>
      </c>
      <c r="C301" s="4" t="s">
        <v>24</v>
      </c>
      <c r="D301" s="108" t="s">
        <v>258</v>
      </c>
      <c r="E301" s="15"/>
      <c r="F301" s="3"/>
      <c r="G301" s="3">
        <v>24</v>
      </c>
      <c r="H301" s="11"/>
      <c r="I301" s="97" t="s">
        <v>329</v>
      </c>
      <c r="J301" s="57" t="s">
        <v>2232</v>
      </c>
      <c r="K301" s="100" t="s">
        <v>324</v>
      </c>
      <c r="L301" s="91"/>
      <c r="M301" s="18"/>
      <c r="N301" s="18" t="s">
        <v>1076</v>
      </c>
      <c r="O301" s="18" t="s">
        <v>1076</v>
      </c>
      <c r="P301" s="18" t="s">
        <v>1076</v>
      </c>
      <c r="Q301" s="18" t="s">
        <v>1076</v>
      </c>
      <c r="R301" s="18" t="s">
        <v>1076</v>
      </c>
      <c r="S301" s="18" t="s">
        <v>1076</v>
      </c>
      <c r="T301" s="18" t="s">
        <v>1076</v>
      </c>
      <c r="U301" s="18" t="s">
        <v>1076</v>
      </c>
      <c r="V301" s="1"/>
      <c r="W301" s="3"/>
    </row>
    <row r="302" spans="2:23">
      <c r="B302" s="3">
        <f t="shared" si="12"/>
        <v>290</v>
      </c>
      <c r="C302" s="5" t="s">
        <v>593</v>
      </c>
      <c r="D302" s="108" t="s">
        <v>258</v>
      </c>
      <c r="E302" s="3" t="s">
        <v>2319</v>
      </c>
      <c r="F302" s="3" t="s">
        <v>2319</v>
      </c>
      <c r="G302" s="3"/>
      <c r="H302" s="3" t="s">
        <v>2319</v>
      </c>
      <c r="I302" s="97" t="s">
        <v>482</v>
      </c>
      <c r="J302" s="15" t="s">
        <v>528</v>
      </c>
      <c r="K302" s="15"/>
      <c r="L302" s="91" t="s">
        <v>1961</v>
      </c>
      <c r="M302" s="18" t="s">
        <v>1076</v>
      </c>
      <c r="N302" s="18" t="s">
        <v>1076</v>
      </c>
      <c r="O302" s="18" t="s">
        <v>1076</v>
      </c>
      <c r="P302" s="18" t="s">
        <v>1076</v>
      </c>
      <c r="Q302" s="18" t="s">
        <v>1076</v>
      </c>
      <c r="R302" s="18" t="s">
        <v>1076</v>
      </c>
      <c r="S302" s="18" t="s">
        <v>1076</v>
      </c>
      <c r="T302" s="18" t="s">
        <v>1076</v>
      </c>
      <c r="U302" s="18" t="s">
        <v>1076</v>
      </c>
      <c r="V302" s="6" t="s">
        <v>2274</v>
      </c>
      <c r="W302" s="3"/>
    </row>
    <row r="303" spans="2:23">
      <c r="B303" s="3">
        <f t="shared" ref="B303:B364" si="13">+B302+1</f>
        <v>291</v>
      </c>
      <c r="C303" s="4" t="s">
        <v>24</v>
      </c>
      <c r="D303" s="108" t="s">
        <v>258</v>
      </c>
      <c r="E303" s="3" t="s">
        <v>2319</v>
      </c>
      <c r="F303" s="3" t="s">
        <v>2319</v>
      </c>
      <c r="G303" s="3"/>
      <c r="H303" s="3" t="s">
        <v>2319</v>
      </c>
      <c r="I303" s="97" t="s">
        <v>482</v>
      </c>
      <c r="J303" s="15" t="s">
        <v>529</v>
      </c>
      <c r="K303" s="15"/>
      <c r="L303" s="91" t="s">
        <v>1961</v>
      </c>
      <c r="M303" s="18" t="s">
        <v>1076</v>
      </c>
      <c r="N303" s="18" t="s">
        <v>1076</v>
      </c>
      <c r="O303" s="18" t="s">
        <v>1076</v>
      </c>
      <c r="P303" s="18" t="s">
        <v>1076</v>
      </c>
      <c r="Q303" s="18" t="s">
        <v>1076</v>
      </c>
      <c r="R303" s="18" t="s">
        <v>1076</v>
      </c>
      <c r="S303" s="18" t="s">
        <v>1076</v>
      </c>
      <c r="T303" s="18" t="s">
        <v>1076</v>
      </c>
      <c r="U303" s="18" t="s">
        <v>1076</v>
      </c>
      <c r="V303" s="6" t="s">
        <v>2274</v>
      </c>
      <c r="W303" s="3"/>
    </row>
    <row r="304" spans="2:23">
      <c r="B304" s="3">
        <f t="shared" si="13"/>
        <v>292</v>
      </c>
      <c r="C304" s="5" t="s">
        <v>593</v>
      </c>
      <c r="D304" s="108" t="s">
        <v>258</v>
      </c>
      <c r="E304" s="6" t="s">
        <v>3548</v>
      </c>
      <c r="F304" s="3" t="s">
        <v>3549</v>
      </c>
      <c r="G304" s="3"/>
      <c r="H304" s="11" t="s">
        <v>3547</v>
      </c>
      <c r="I304" s="97" t="s">
        <v>323</v>
      </c>
      <c r="J304" s="15" t="s">
        <v>550</v>
      </c>
      <c r="K304" s="98" t="s">
        <v>328</v>
      </c>
      <c r="L304" s="91" t="s">
        <v>2778</v>
      </c>
      <c r="M304" s="18" t="s">
        <v>1076</v>
      </c>
      <c r="N304" s="18" t="s">
        <v>1076</v>
      </c>
      <c r="O304" s="18" t="s">
        <v>1076</v>
      </c>
      <c r="P304" s="18" t="s">
        <v>1076</v>
      </c>
      <c r="Q304" s="18" t="s">
        <v>1076</v>
      </c>
      <c r="R304" s="18" t="s">
        <v>1076</v>
      </c>
      <c r="S304" s="18"/>
      <c r="T304" s="18" t="s">
        <v>1076</v>
      </c>
      <c r="U304" s="18" t="s">
        <v>1076</v>
      </c>
      <c r="V304" s="1"/>
      <c r="W304" s="3"/>
    </row>
    <row r="305" spans="2:23">
      <c r="B305" s="3">
        <f t="shared" si="13"/>
        <v>293</v>
      </c>
      <c r="C305" s="5" t="s">
        <v>593</v>
      </c>
      <c r="D305" s="108" t="s">
        <v>258</v>
      </c>
      <c r="E305" s="15" t="s">
        <v>260</v>
      </c>
      <c r="F305" s="3" t="s">
        <v>2761</v>
      </c>
      <c r="G305" s="3"/>
      <c r="H305" s="11" t="s">
        <v>2760</v>
      </c>
      <c r="I305" s="97" t="s">
        <v>323</v>
      </c>
      <c r="J305" s="15" t="s">
        <v>548</v>
      </c>
      <c r="K305" s="15"/>
      <c r="L305" s="91" t="s">
        <v>2759</v>
      </c>
      <c r="M305" s="18" t="s">
        <v>1076</v>
      </c>
      <c r="N305" s="18" t="s">
        <v>1076</v>
      </c>
      <c r="O305" s="18" t="s">
        <v>1076</v>
      </c>
      <c r="P305" s="18" t="s">
        <v>1076</v>
      </c>
      <c r="Q305" s="18"/>
      <c r="R305" s="18"/>
      <c r="S305" s="18"/>
      <c r="T305" s="18"/>
      <c r="U305" s="18" t="s">
        <v>1076</v>
      </c>
      <c r="V305" s="6" t="s">
        <v>2271</v>
      </c>
      <c r="W305" s="3"/>
    </row>
    <row r="306" spans="2:23">
      <c r="B306" s="3">
        <f t="shared" si="13"/>
        <v>294</v>
      </c>
      <c r="C306" s="5" t="s">
        <v>593</v>
      </c>
      <c r="D306" s="108" t="s">
        <v>258</v>
      </c>
      <c r="E306" s="15" t="s">
        <v>260</v>
      </c>
      <c r="F306" s="46" t="s">
        <v>4069</v>
      </c>
      <c r="G306" s="3"/>
      <c r="H306" s="11" t="s">
        <v>3546</v>
      </c>
      <c r="I306" s="97" t="s">
        <v>323</v>
      </c>
      <c r="J306" s="15" t="s">
        <v>551</v>
      </c>
      <c r="K306" s="15"/>
      <c r="L306" s="91" t="s">
        <v>4070</v>
      </c>
      <c r="M306" s="18" t="s">
        <v>1076</v>
      </c>
      <c r="N306" s="18" t="s">
        <v>1076</v>
      </c>
      <c r="O306" s="18" t="s">
        <v>1076</v>
      </c>
      <c r="P306" s="18" t="s">
        <v>1076</v>
      </c>
      <c r="Q306" s="18"/>
      <c r="R306" s="18"/>
      <c r="S306" s="18"/>
      <c r="T306" s="18"/>
      <c r="U306" s="18" t="s">
        <v>1076</v>
      </c>
      <c r="V306" s="1"/>
      <c r="W306" s="3"/>
    </row>
    <row r="307" spans="2:23">
      <c r="B307" s="3">
        <f t="shared" si="13"/>
        <v>295</v>
      </c>
      <c r="C307" s="4" t="s">
        <v>24</v>
      </c>
      <c r="D307" s="108" t="s">
        <v>258</v>
      </c>
      <c r="E307" s="15" t="s">
        <v>2763</v>
      </c>
      <c r="F307" s="3"/>
      <c r="G307" s="3"/>
      <c r="H307" s="11" t="s">
        <v>554</v>
      </c>
      <c r="I307" s="97" t="s">
        <v>323</v>
      </c>
      <c r="J307" s="15" t="s">
        <v>551</v>
      </c>
      <c r="K307" s="15"/>
      <c r="L307" s="91" t="s">
        <v>2762</v>
      </c>
      <c r="M307" s="18"/>
      <c r="N307" s="18"/>
      <c r="O307" s="18"/>
      <c r="P307" s="18"/>
      <c r="Q307" s="18" t="s">
        <v>1076</v>
      </c>
      <c r="R307" s="18" t="s">
        <v>1076</v>
      </c>
      <c r="S307" s="18" t="s">
        <v>1076</v>
      </c>
      <c r="T307" s="18" t="s">
        <v>1076</v>
      </c>
      <c r="U307" s="18" t="s">
        <v>1076</v>
      </c>
      <c r="V307" s="1"/>
      <c r="W307" s="3"/>
    </row>
    <row r="308" spans="2:23">
      <c r="B308" s="3">
        <f t="shared" si="13"/>
        <v>296</v>
      </c>
      <c r="C308" s="3" t="s">
        <v>128</v>
      </c>
      <c r="D308" s="108" t="s">
        <v>258</v>
      </c>
      <c r="E308" s="15" t="s">
        <v>261</v>
      </c>
      <c r="F308" s="3" t="s">
        <v>2319</v>
      </c>
      <c r="G308" s="3"/>
      <c r="H308" s="11" t="s">
        <v>555</v>
      </c>
      <c r="I308" s="97" t="s">
        <v>323</v>
      </c>
      <c r="J308" s="15" t="s">
        <v>552</v>
      </c>
      <c r="K308" s="15"/>
      <c r="L308" s="91" t="s">
        <v>1414</v>
      </c>
      <c r="M308" s="18"/>
      <c r="N308" s="18"/>
      <c r="O308" s="18"/>
      <c r="P308" s="18"/>
      <c r="Q308" s="18"/>
      <c r="R308" s="18"/>
      <c r="S308" s="18"/>
      <c r="T308" s="18"/>
      <c r="U308" s="18" t="s">
        <v>1076</v>
      </c>
      <c r="V308" s="1"/>
      <c r="W308" s="3"/>
    </row>
    <row r="309" spans="2:23">
      <c r="B309" s="3">
        <f t="shared" si="13"/>
        <v>297</v>
      </c>
      <c r="C309" s="3" t="s">
        <v>128</v>
      </c>
      <c r="D309" s="108" t="s">
        <v>258</v>
      </c>
      <c r="E309" s="6" t="s">
        <v>3651</v>
      </c>
      <c r="F309" s="3" t="s">
        <v>2319</v>
      </c>
      <c r="G309" s="3"/>
      <c r="H309" s="11" t="s">
        <v>553</v>
      </c>
      <c r="I309" s="97" t="s">
        <v>323</v>
      </c>
      <c r="J309" s="15" t="s">
        <v>270</v>
      </c>
      <c r="K309" s="15"/>
      <c r="L309" s="91" t="s">
        <v>1398</v>
      </c>
      <c r="M309" s="18"/>
      <c r="N309" s="18"/>
      <c r="O309" s="18"/>
      <c r="P309" s="18"/>
      <c r="Q309" s="18"/>
      <c r="R309" s="18"/>
      <c r="S309" s="18"/>
      <c r="T309" s="18"/>
      <c r="U309" s="18" t="s">
        <v>1076</v>
      </c>
      <c r="V309" s="1"/>
      <c r="W309" s="3"/>
    </row>
    <row r="310" spans="2:23">
      <c r="B310" s="3">
        <f t="shared" si="13"/>
        <v>298</v>
      </c>
      <c r="C310" s="3" t="s">
        <v>128</v>
      </c>
      <c r="D310" s="108" t="s">
        <v>258</v>
      </c>
      <c r="E310" s="6" t="s">
        <v>4063</v>
      </c>
      <c r="F310" s="3" t="s">
        <v>2747</v>
      </c>
      <c r="G310" s="3"/>
      <c r="H310" s="11" t="s">
        <v>2764</v>
      </c>
      <c r="I310" s="97" t="s">
        <v>323</v>
      </c>
      <c r="J310" s="15" t="s">
        <v>241</v>
      </c>
      <c r="K310" s="15"/>
      <c r="L310" s="109" t="s">
        <v>2765</v>
      </c>
      <c r="M310" s="18"/>
      <c r="N310" s="18"/>
      <c r="O310" s="18"/>
      <c r="P310" s="18"/>
      <c r="Q310" s="18"/>
      <c r="R310" s="18"/>
      <c r="S310" s="18"/>
      <c r="T310" s="18"/>
      <c r="U310" s="18" t="s">
        <v>1076</v>
      </c>
      <c r="V310" s="1"/>
      <c r="W310" s="3"/>
    </row>
    <row r="311" spans="2:23">
      <c r="B311" s="3">
        <f t="shared" si="13"/>
        <v>299</v>
      </c>
      <c r="C311" s="4" t="s">
        <v>24</v>
      </c>
      <c r="D311" s="108" t="s">
        <v>258</v>
      </c>
      <c r="E311" s="15"/>
      <c r="F311" s="3"/>
      <c r="G311" s="3"/>
      <c r="H311" s="11"/>
      <c r="I311" s="97" t="s">
        <v>323</v>
      </c>
      <c r="J311" s="15" t="s">
        <v>549</v>
      </c>
      <c r="K311" s="102" t="s">
        <v>1180</v>
      </c>
      <c r="L311" s="91"/>
      <c r="M311" s="18" t="s">
        <v>1076</v>
      </c>
      <c r="N311" s="18" t="s">
        <v>1076</v>
      </c>
      <c r="O311" s="18"/>
      <c r="P311" s="18" t="s">
        <v>1076</v>
      </c>
      <c r="Q311" s="18" t="s">
        <v>1076</v>
      </c>
      <c r="R311" s="18" t="s">
        <v>1076</v>
      </c>
      <c r="S311" s="18" t="s">
        <v>1076</v>
      </c>
      <c r="T311" s="18" t="s">
        <v>1076</v>
      </c>
      <c r="U311" s="18" t="s">
        <v>1076</v>
      </c>
      <c r="V311" s="1" t="s">
        <v>2963</v>
      </c>
      <c r="W311" s="3"/>
    </row>
    <row r="312" spans="2:23">
      <c r="B312" s="3">
        <f t="shared" si="13"/>
        <v>300</v>
      </c>
      <c r="C312" s="5" t="s">
        <v>593</v>
      </c>
      <c r="D312" s="108" t="s">
        <v>258</v>
      </c>
      <c r="E312" s="6" t="s">
        <v>3632</v>
      </c>
      <c r="F312" s="3" t="s">
        <v>3549</v>
      </c>
      <c r="G312" s="3"/>
      <c r="H312" s="11" t="s">
        <v>3631</v>
      </c>
      <c r="I312" s="97" t="s">
        <v>351</v>
      </c>
      <c r="J312" s="15" t="s">
        <v>583</v>
      </c>
      <c r="K312" s="98" t="s">
        <v>328</v>
      </c>
      <c r="L312" s="91" t="s">
        <v>3630</v>
      </c>
      <c r="M312" s="18" t="s">
        <v>1076</v>
      </c>
      <c r="N312" s="18" t="s">
        <v>1076</v>
      </c>
      <c r="O312" s="18" t="s">
        <v>1076</v>
      </c>
      <c r="P312" s="18" t="s">
        <v>1076</v>
      </c>
      <c r="Q312" s="18" t="s">
        <v>1076</v>
      </c>
      <c r="R312" s="18" t="s">
        <v>1076</v>
      </c>
      <c r="S312" s="18"/>
      <c r="T312" s="18" t="s">
        <v>1076</v>
      </c>
      <c r="U312" s="18" t="s">
        <v>1076</v>
      </c>
      <c r="V312" s="1"/>
      <c r="W312" s="3"/>
    </row>
    <row r="313" spans="2:23">
      <c r="B313" s="3">
        <f t="shared" si="13"/>
        <v>301</v>
      </c>
      <c r="C313" s="4" t="s">
        <v>24</v>
      </c>
      <c r="D313" s="108" t="s">
        <v>258</v>
      </c>
      <c r="E313" s="15" t="s">
        <v>259</v>
      </c>
      <c r="F313" s="3" t="s">
        <v>3033</v>
      </c>
      <c r="G313" s="3"/>
      <c r="H313" s="11" t="s">
        <v>2766</v>
      </c>
      <c r="I313" s="97" t="s">
        <v>351</v>
      </c>
      <c r="J313" s="84" t="s">
        <v>1863</v>
      </c>
      <c r="K313" s="84"/>
      <c r="L313" s="91" t="s">
        <v>2762</v>
      </c>
      <c r="M313" s="18"/>
      <c r="N313" s="18"/>
      <c r="O313" s="18"/>
      <c r="P313" s="18"/>
      <c r="Q313" s="18" t="s">
        <v>1076</v>
      </c>
      <c r="R313" s="18" t="s">
        <v>1076</v>
      </c>
      <c r="S313" s="18" t="s">
        <v>1076</v>
      </c>
      <c r="T313" s="18" t="s">
        <v>1076</v>
      </c>
      <c r="U313" s="18" t="s">
        <v>1076</v>
      </c>
      <c r="V313" s="1"/>
      <c r="W313" s="3"/>
    </row>
    <row r="314" spans="2:23">
      <c r="B314" s="3">
        <f t="shared" si="13"/>
        <v>302</v>
      </c>
      <c r="C314" s="5" t="s">
        <v>593</v>
      </c>
      <c r="D314" s="108" t="s">
        <v>258</v>
      </c>
      <c r="E314" s="6" t="s">
        <v>3646</v>
      </c>
      <c r="F314" s="3" t="s">
        <v>3647</v>
      </c>
      <c r="G314" s="3"/>
      <c r="H314" s="11" t="s">
        <v>3645</v>
      </c>
      <c r="I314" s="97" t="s">
        <v>351</v>
      </c>
      <c r="J314" s="6" t="s">
        <v>576</v>
      </c>
      <c r="K314" s="98" t="s">
        <v>328</v>
      </c>
      <c r="L314" s="91" t="s">
        <v>3630</v>
      </c>
      <c r="M314" s="18" t="s">
        <v>1076</v>
      </c>
      <c r="N314" s="18" t="s">
        <v>1076</v>
      </c>
      <c r="O314" s="18" t="s">
        <v>1076</v>
      </c>
      <c r="P314" s="18" t="s">
        <v>1076</v>
      </c>
      <c r="Q314" s="18" t="s">
        <v>1076</v>
      </c>
      <c r="R314" s="18" t="s">
        <v>1076</v>
      </c>
      <c r="S314" s="18"/>
      <c r="T314" s="18" t="s">
        <v>1076</v>
      </c>
      <c r="U314" s="18" t="s">
        <v>1076</v>
      </c>
      <c r="V314" s="1"/>
      <c r="W314" s="3"/>
    </row>
    <row r="315" spans="2:23">
      <c r="B315" s="3">
        <f t="shared" si="13"/>
        <v>303</v>
      </c>
      <c r="C315" s="4" t="s">
        <v>24</v>
      </c>
      <c r="D315" s="108" t="s">
        <v>258</v>
      </c>
      <c r="E315" s="15" t="s">
        <v>259</v>
      </c>
      <c r="F315" s="3" t="s">
        <v>4036</v>
      </c>
      <c r="G315" s="3"/>
      <c r="H315" s="11" t="s">
        <v>2766</v>
      </c>
      <c r="I315" s="97" t="s">
        <v>351</v>
      </c>
      <c r="J315" s="15" t="s">
        <v>589</v>
      </c>
      <c r="K315" s="15"/>
      <c r="L315" s="109" t="s">
        <v>4035</v>
      </c>
      <c r="M315" s="18"/>
      <c r="N315" s="18"/>
      <c r="O315" s="18"/>
      <c r="P315" s="18"/>
      <c r="Q315" s="18" t="s">
        <v>1076</v>
      </c>
      <c r="R315" s="18" t="s">
        <v>1076</v>
      </c>
      <c r="S315" s="18" t="s">
        <v>1076</v>
      </c>
      <c r="T315" s="18" t="s">
        <v>1076</v>
      </c>
      <c r="U315" s="18" t="s">
        <v>1076</v>
      </c>
      <c r="V315" s="1"/>
      <c r="W315" s="3"/>
    </row>
    <row r="316" spans="2:23">
      <c r="B316" s="3">
        <f t="shared" si="13"/>
        <v>304</v>
      </c>
      <c r="C316" s="4" t="s">
        <v>24</v>
      </c>
      <c r="D316" s="108" t="s">
        <v>258</v>
      </c>
      <c r="E316" s="15"/>
      <c r="F316" s="3"/>
      <c r="G316" s="3"/>
      <c r="H316" s="11"/>
      <c r="I316" s="97" t="s">
        <v>351</v>
      </c>
      <c r="J316" s="15" t="s">
        <v>586</v>
      </c>
      <c r="K316" s="100" t="s">
        <v>324</v>
      </c>
      <c r="L316" s="91"/>
      <c r="M316" s="18"/>
      <c r="N316" s="18" t="s">
        <v>1076</v>
      </c>
      <c r="O316" s="18" t="s">
        <v>1076</v>
      </c>
      <c r="P316" s="18" t="s">
        <v>1076</v>
      </c>
      <c r="Q316" s="18" t="s">
        <v>1076</v>
      </c>
      <c r="R316" s="18" t="s">
        <v>1076</v>
      </c>
      <c r="S316" s="18" t="s">
        <v>1076</v>
      </c>
      <c r="T316" s="18" t="s">
        <v>1076</v>
      </c>
      <c r="U316" s="18" t="s">
        <v>1076</v>
      </c>
      <c r="V316" s="1"/>
      <c r="W316" s="3"/>
    </row>
    <row r="317" spans="2:23">
      <c r="B317" s="3">
        <f t="shared" si="13"/>
        <v>305</v>
      </c>
      <c r="C317" s="5" t="s">
        <v>593</v>
      </c>
      <c r="D317" s="108" t="s">
        <v>258</v>
      </c>
      <c r="E317" s="15" t="s">
        <v>261</v>
      </c>
      <c r="F317" s="3" t="s">
        <v>2767</v>
      </c>
      <c r="G317" s="3"/>
      <c r="H317" s="11" t="s">
        <v>2768</v>
      </c>
      <c r="I317" s="97" t="s">
        <v>351</v>
      </c>
      <c r="J317" s="15" t="s">
        <v>575</v>
      </c>
      <c r="K317" s="15"/>
      <c r="L317" s="91" t="s">
        <v>2769</v>
      </c>
      <c r="M317" s="18" t="s">
        <v>1076</v>
      </c>
      <c r="N317" s="18" t="s">
        <v>1076</v>
      </c>
      <c r="O317" s="18" t="s">
        <v>1076</v>
      </c>
      <c r="P317" s="18" t="s">
        <v>1076</v>
      </c>
      <c r="Q317" s="18"/>
      <c r="R317" s="18"/>
      <c r="S317" s="18"/>
      <c r="T317" s="18"/>
      <c r="U317" s="18" t="s">
        <v>1076</v>
      </c>
      <c r="V317" s="1"/>
      <c r="W317" s="3"/>
    </row>
    <row r="318" spans="2:23">
      <c r="B318" s="3">
        <f t="shared" si="13"/>
        <v>306</v>
      </c>
      <c r="C318" s="4" t="s">
        <v>24</v>
      </c>
      <c r="D318" s="108" t="s">
        <v>258</v>
      </c>
      <c r="E318" s="6" t="s">
        <v>4065</v>
      </c>
      <c r="F318" s="3" t="s">
        <v>2831</v>
      </c>
      <c r="G318" s="3"/>
      <c r="H318" s="11" t="s">
        <v>2832</v>
      </c>
      <c r="I318" s="97" t="s">
        <v>351</v>
      </c>
      <c r="J318" s="15" t="s">
        <v>577</v>
      </c>
      <c r="K318" s="15"/>
      <c r="L318" s="91" t="s">
        <v>2769</v>
      </c>
      <c r="M318" s="18"/>
      <c r="N318" s="18"/>
      <c r="O318" s="18"/>
      <c r="P318" s="18"/>
      <c r="Q318" s="18" t="s">
        <v>1076</v>
      </c>
      <c r="R318" s="18" t="s">
        <v>1076</v>
      </c>
      <c r="S318" s="18" t="s">
        <v>1076</v>
      </c>
      <c r="T318" s="18" t="s">
        <v>1076</v>
      </c>
      <c r="U318" s="18" t="s">
        <v>1076</v>
      </c>
      <c r="V318" s="1"/>
      <c r="W318" s="3"/>
    </row>
    <row r="319" spans="2:23">
      <c r="B319" s="3">
        <f t="shared" si="13"/>
        <v>307</v>
      </c>
      <c r="C319" s="5" t="s">
        <v>593</v>
      </c>
      <c r="D319" s="108" t="s">
        <v>258</v>
      </c>
      <c r="E319" s="15" t="s">
        <v>538</v>
      </c>
      <c r="F319" s="3" t="s">
        <v>2770</v>
      </c>
      <c r="G319" s="3"/>
      <c r="H319" s="11" t="s">
        <v>592</v>
      </c>
      <c r="I319" s="97" t="s">
        <v>351</v>
      </c>
      <c r="J319" s="15" t="s">
        <v>580</v>
      </c>
      <c r="K319" s="15"/>
      <c r="L319" s="91" t="s">
        <v>2769</v>
      </c>
      <c r="M319" s="18" t="s">
        <v>1076</v>
      </c>
      <c r="N319" s="18" t="s">
        <v>1076</v>
      </c>
      <c r="O319" s="18" t="s">
        <v>1076</v>
      </c>
      <c r="P319" s="18" t="s">
        <v>1076</v>
      </c>
      <c r="Q319" s="18"/>
      <c r="R319" s="18"/>
      <c r="S319" s="18"/>
      <c r="T319" s="18"/>
      <c r="U319" s="18" t="s">
        <v>1076</v>
      </c>
      <c r="V319" s="1"/>
      <c r="W319" s="3"/>
    </row>
    <row r="320" spans="2:23">
      <c r="B320" s="3">
        <f t="shared" si="13"/>
        <v>308</v>
      </c>
      <c r="C320" s="5" t="s">
        <v>593</v>
      </c>
      <c r="D320" s="108" t="s">
        <v>258</v>
      </c>
      <c r="E320" s="15" t="s">
        <v>538</v>
      </c>
      <c r="F320" s="3" t="s">
        <v>2771</v>
      </c>
      <c r="G320" s="3"/>
      <c r="H320" s="11" t="s">
        <v>592</v>
      </c>
      <c r="I320" s="97" t="s">
        <v>351</v>
      </c>
      <c r="J320" s="15" t="s">
        <v>581</v>
      </c>
      <c r="K320" s="15"/>
      <c r="L320" s="91" t="s">
        <v>2772</v>
      </c>
      <c r="M320" s="18" t="s">
        <v>1076</v>
      </c>
      <c r="N320" s="18" t="s">
        <v>1076</v>
      </c>
      <c r="O320" s="18" t="s">
        <v>1076</v>
      </c>
      <c r="P320" s="18" t="s">
        <v>1076</v>
      </c>
      <c r="Q320" s="18"/>
      <c r="R320" s="18"/>
      <c r="S320" s="18"/>
      <c r="T320" s="18"/>
      <c r="U320" s="18" t="s">
        <v>1076</v>
      </c>
      <c r="V320" s="1"/>
      <c r="W320" s="3"/>
    </row>
    <row r="321" spans="2:23">
      <c r="B321" s="3">
        <f t="shared" si="13"/>
        <v>309</v>
      </c>
      <c r="C321" s="4" t="s">
        <v>24</v>
      </c>
      <c r="D321" s="108" t="s">
        <v>258</v>
      </c>
      <c r="E321" s="6" t="s">
        <v>4068</v>
      </c>
      <c r="F321" s="3" t="s">
        <v>2828</v>
      </c>
      <c r="G321" s="3"/>
      <c r="H321" s="11" t="s">
        <v>2830</v>
      </c>
      <c r="I321" s="97" t="s">
        <v>351</v>
      </c>
      <c r="J321" s="15" t="s">
        <v>581</v>
      </c>
      <c r="K321" s="15"/>
      <c r="L321" s="91" t="s">
        <v>2769</v>
      </c>
      <c r="M321" s="18"/>
      <c r="N321" s="18"/>
      <c r="O321" s="18"/>
      <c r="P321" s="18"/>
      <c r="Q321" s="18" t="s">
        <v>1076</v>
      </c>
      <c r="R321" s="18" t="s">
        <v>1076</v>
      </c>
      <c r="S321" s="18" t="s">
        <v>1076</v>
      </c>
      <c r="T321" s="18" t="s">
        <v>1076</v>
      </c>
      <c r="U321" s="18" t="s">
        <v>1076</v>
      </c>
      <c r="V321" s="1"/>
      <c r="W321" s="3"/>
    </row>
    <row r="322" spans="2:23">
      <c r="B322" s="3">
        <f t="shared" si="13"/>
        <v>310</v>
      </c>
      <c r="C322" s="4" t="s">
        <v>24</v>
      </c>
      <c r="D322" s="108" t="s">
        <v>258</v>
      </c>
      <c r="E322" s="6" t="s">
        <v>4066</v>
      </c>
      <c r="F322" s="3" t="s">
        <v>2828</v>
      </c>
      <c r="G322" s="3"/>
      <c r="H322" s="11" t="s">
        <v>4067</v>
      </c>
      <c r="I322" s="97" t="s">
        <v>351</v>
      </c>
      <c r="J322" s="15" t="s">
        <v>590</v>
      </c>
      <c r="K322" s="15"/>
      <c r="L322" s="91" t="s">
        <v>2769</v>
      </c>
      <c r="M322" s="18"/>
      <c r="N322" s="18"/>
      <c r="O322" s="18"/>
      <c r="P322" s="18"/>
      <c r="Q322" s="18" t="s">
        <v>1076</v>
      </c>
      <c r="R322" s="18" t="s">
        <v>1076</v>
      </c>
      <c r="S322" s="18" t="s">
        <v>1076</v>
      </c>
      <c r="T322" s="18" t="s">
        <v>1076</v>
      </c>
      <c r="U322" s="18" t="s">
        <v>1076</v>
      </c>
      <c r="V322" s="1"/>
      <c r="W322" s="3"/>
    </row>
    <row r="323" spans="2:23">
      <c r="B323" s="3">
        <f t="shared" si="13"/>
        <v>311</v>
      </c>
      <c r="C323" s="5" t="s">
        <v>593</v>
      </c>
      <c r="D323" s="108" t="s">
        <v>258</v>
      </c>
      <c r="E323" s="15"/>
      <c r="F323" s="3"/>
      <c r="G323" s="3"/>
      <c r="H323" s="11"/>
      <c r="I323" s="97" t="s">
        <v>351</v>
      </c>
      <c r="J323" s="15" t="s">
        <v>574</v>
      </c>
      <c r="K323" s="98" t="s">
        <v>362</v>
      </c>
      <c r="L323" s="91"/>
      <c r="M323" s="18" t="s">
        <v>1076</v>
      </c>
      <c r="N323" s="18" t="s">
        <v>1076</v>
      </c>
      <c r="O323" s="18" t="s">
        <v>1076</v>
      </c>
      <c r="P323" s="18" t="s">
        <v>1076</v>
      </c>
      <c r="Q323" s="18"/>
      <c r="R323" s="18" t="s">
        <v>1076</v>
      </c>
      <c r="S323" s="18" t="s">
        <v>1076</v>
      </c>
      <c r="T323" s="18" t="s">
        <v>1076</v>
      </c>
      <c r="U323" s="18" t="s">
        <v>1076</v>
      </c>
      <c r="V323" s="1"/>
      <c r="W323" s="3"/>
    </row>
    <row r="324" spans="2:23">
      <c r="B324" s="3">
        <f t="shared" si="13"/>
        <v>312</v>
      </c>
      <c r="C324" s="4" t="s">
        <v>24</v>
      </c>
      <c r="D324" s="108" t="s">
        <v>258</v>
      </c>
      <c r="E324" s="15" t="s">
        <v>2763</v>
      </c>
      <c r="F324" s="3" t="s">
        <v>2319</v>
      </c>
      <c r="G324" s="3"/>
      <c r="H324" s="11" t="s">
        <v>2773</v>
      </c>
      <c r="I324" s="97" t="s">
        <v>351</v>
      </c>
      <c r="J324" s="15" t="s">
        <v>585</v>
      </c>
      <c r="K324" s="15"/>
      <c r="L324" s="91" t="s">
        <v>2775</v>
      </c>
      <c r="M324" s="18"/>
      <c r="N324" s="18"/>
      <c r="O324" s="18"/>
      <c r="P324" s="18"/>
      <c r="Q324" s="18" t="s">
        <v>1076</v>
      </c>
      <c r="R324" s="18" t="s">
        <v>1076</v>
      </c>
      <c r="S324" s="18" t="s">
        <v>1076</v>
      </c>
      <c r="T324" s="18" t="s">
        <v>1076</v>
      </c>
      <c r="U324" s="18" t="s">
        <v>1076</v>
      </c>
      <c r="V324" s="1"/>
      <c r="W324" s="3"/>
    </row>
    <row r="325" spans="2:23">
      <c r="B325" s="3">
        <f t="shared" si="13"/>
        <v>313</v>
      </c>
      <c r="C325" s="5" t="s">
        <v>593</v>
      </c>
      <c r="D325" s="108" t="s">
        <v>258</v>
      </c>
      <c r="E325" s="15" t="s">
        <v>261</v>
      </c>
      <c r="F325" s="3" t="s">
        <v>2742</v>
      </c>
      <c r="G325" s="3"/>
      <c r="H325" s="11" t="s">
        <v>2774</v>
      </c>
      <c r="I325" s="97" t="s">
        <v>351</v>
      </c>
      <c r="J325" s="15" t="s">
        <v>582</v>
      </c>
      <c r="K325" s="15"/>
      <c r="L325" s="91" t="s">
        <v>2769</v>
      </c>
      <c r="M325" s="18" t="s">
        <v>1076</v>
      </c>
      <c r="N325" s="18" t="s">
        <v>1076</v>
      </c>
      <c r="O325" s="18" t="s">
        <v>1076</v>
      </c>
      <c r="P325" s="18" t="s">
        <v>1076</v>
      </c>
      <c r="Q325" s="18"/>
      <c r="R325" s="18"/>
      <c r="S325" s="18"/>
      <c r="T325" s="18"/>
      <c r="U325" s="18" t="s">
        <v>1076</v>
      </c>
      <c r="V325" s="1"/>
      <c r="W325" s="3"/>
    </row>
    <row r="326" spans="2:23">
      <c r="B326" s="3">
        <f t="shared" si="13"/>
        <v>314</v>
      </c>
      <c r="C326" s="5" t="s">
        <v>593</v>
      </c>
      <c r="D326" s="108" t="s">
        <v>258</v>
      </c>
      <c r="E326" s="6" t="s">
        <v>3651</v>
      </c>
      <c r="F326" s="3" t="s">
        <v>3649</v>
      </c>
      <c r="G326" s="3"/>
      <c r="H326" s="11" t="s">
        <v>3650</v>
      </c>
      <c r="I326" s="97" t="s">
        <v>351</v>
      </c>
      <c r="J326" s="15" t="s">
        <v>579</v>
      </c>
      <c r="K326" s="98" t="s">
        <v>328</v>
      </c>
      <c r="L326" s="91" t="s">
        <v>3245</v>
      </c>
      <c r="M326" s="18" t="s">
        <v>1076</v>
      </c>
      <c r="N326" s="18" t="s">
        <v>1076</v>
      </c>
      <c r="O326" s="18" t="s">
        <v>1076</v>
      </c>
      <c r="P326" s="18" t="s">
        <v>1076</v>
      </c>
      <c r="Q326" s="18" t="s">
        <v>1076</v>
      </c>
      <c r="R326" s="18" t="s">
        <v>1076</v>
      </c>
      <c r="S326" s="18"/>
      <c r="T326" s="18" t="s">
        <v>1076</v>
      </c>
      <c r="U326" s="18" t="s">
        <v>1076</v>
      </c>
      <c r="V326" s="1"/>
      <c r="W326" s="3"/>
    </row>
    <row r="327" spans="2:23">
      <c r="B327" s="3">
        <f t="shared" si="13"/>
        <v>315</v>
      </c>
      <c r="C327" s="4" t="s">
        <v>24</v>
      </c>
      <c r="D327" s="108" t="s">
        <v>258</v>
      </c>
      <c r="E327" s="15" t="s">
        <v>2092</v>
      </c>
      <c r="F327" s="3"/>
      <c r="G327" s="3"/>
      <c r="H327" s="11" t="s">
        <v>2093</v>
      </c>
      <c r="I327" s="97" t="s">
        <v>351</v>
      </c>
      <c r="J327" s="15" t="s">
        <v>591</v>
      </c>
      <c r="K327" s="101" t="s">
        <v>363</v>
      </c>
      <c r="L327" s="91"/>
      <c r="M327" s="18" t="s">
        <v>1076</v>
      </c>
      <c r="N327" s="18"/>
      <c r="O327" s="18" t="s">
        <v>1076</v>
      </c>
      <c r="P327" s="18" t="s">
        <v>1076</v>
      </c>
      <c r="Q327" s="18" t="s">
        <v>1076</v>
      </c>
      <c r="R327" s="18" t="s">
        <v>1076</v>
      </c>
      <c r="S327" s="18" t="s">
        <v>1076</v>
      </c>
      <c r="T327" s="18" t="s">
        <v>1076</v>
      </c>
      <c r="U327" s="18" t="s">
        <v>1076</v>
      </c>
      <c r="V327" s="1"/>
      <c r="W327" s="3"/>
    </row>
    <row r="328" spans="2:23">
      <c r="B328" s="3">
        <f t="shared" si="13"/>
        <v>316</v>
      </c>
      <c r="C328" s="5" t="s">
        <v>593</v>
      </c>
      <c r="D328" s="108" t="s">
        <v>258</v>
      </c>
      <c r="E328" s="15"/>
      <c r="F328" s="3" t="s">
        <v>2703</v>
      </c>
      <c r="G328" s="3"/>
      <c r="H328" s="11"/>
      <c r="I328" s="97" t="s">
        <v>351</v>
      </c>
      <c r="J328" s="57" t="s">
        <v>2257</v>
      </c>
      <c r="K328" s="98" t="s">
        <v>362</v>
      </c>
      <c r="L328" s="91"/>
      <c r="M328" s="18" t="s">
        <v>1076</v>
      </c>
      <c r="N328" s="18" t="s">
        <v>1076</v>
      </c>
      <c r="O328" s="18" t="s">
        <v>1076</v>
      </c>
      <c r="P328" s="18" t="s">
        <v>1076</v>
      </c>
      <c r="Q328" s="18"/>
      <c r="R328" s="18" t="s">
        <v>1076</v>
      </c>
      <c r="S328" s="18" t="s">
        <v>1076</v>
      </c>
      <c r="T328" s="18" t="s">
        <v>1076</v>
      </c>
      <c r="U328" s="18" t="s">
        <v>1076</v>
      </c>
      <c r="V328" s="1"/>
      <c r="W328" s="3"/>
    </row>
    <row r="329" spans="2:23">
      <c r="B329" s="3">
        <f t="shared" si="13"/>
        <v>317</v>
      </c>
      <c r="C329" s="5" t="s">
        <v>593</v>
      </c>
      <c r="D329" s="108" t="s">
        <v>258</v>
      </c>
      <c r="E329" s="6" t="s">
        <v>6108</v>
      </c>
      <c r="F329" s="3" t="s">
        <v>3708</v>
      </c>
      <c r="G329" s="3"/>
      <c r="H329" s="11" t="s">
        <v>6109</v>
      </c>
      <c r="I329" s="97" t="s">
        <v>351</v>
      </c>
      <c r="J329" s="15" t="s">
        <v>578</v>
      </c>
      <c r="K329" s="98" t="s">
        <v>361</v>
      </c>
      <c r="L329" s="91" t="s">
        <v>6107</v>
      </c>
      <c r="M329" s="18" t="s">
        <v>1076</v>
      </c>
      <c r="N329" s="18" t="s">
        <v>1076</v>
      </c>
      <c r="O329" s="18" t="s">
        <v>1076</v>
      </c>
      <c r="P329" s="18" t="s">
        <v>1076</v>
      </c>
      <c r="Q329" s="18" t="s">
        <v>1076</v>
      </c>
      <c r="R329" s="18"/>
      <c r="S329" s="18" t="s">
        <v>1076</v>
      </c>
      <c r="T329" s="18" t="s">
        <v>1076</v>
      </c>
      <c r="U329" s="18" t="s">
        <v>1076</v>
      </c>
      <c r="V329" s="1"/>
      <c r="W329" s="3" t="s">
        <v>2819</v>
      </c>
    </row>
    <row r="330" spans="2:23">
      <c r="B330" s="3">
        <f t="shared" si="13"/>
        <v>318</v>
      </c>
      <c r="C330" s="5" t="s">
        <v>593</v>
      </c>
      <c r="D330" s="108" t="s">
        <v>258</v>
      </c>
      <c r="E330" s="6" t="s">
        <v>3651</v>
      </c>
      <c r="F330" s="3" t="s">
        <v>2776</v>
      </c>
      <c r="G330" s="3"/>
      <c r="H330" s="11" t="s">
        <v>2777</v>
      </c>
      <c r="I330" s="97" t="s">
        <v>351</v>
      </c>
      <c r="J330" s="15" t="s">
        <v>587</v>
      </c>
      <c r="K330" s="15"/>
      <c r="L330" s="91" t="s">
        <v>3652</v>
      </c>
      <c r="M330" s="18" t="s">
        <v>1076</v>
      </c>
      <c r="N330" s="18" t="s">
        <v>1076</v>
      </c>
      <c r="O330" s="18" t="s">
        <v>1076</v>
      </c>
      <c r="P330" s="18" t="s">
        <v>1076</v>
      </c>
      <c r="Q330" s="18"/>
      <c r="R330" s="18"/>
      <c r="S330" s="18"/>
      <c r="T330" s="18"/>
      <c r="U330" s="18" t="s">
        <v>1076</v>
      </c>
      <c r="V330" s="1"/>
      <c r="W330" s="3"/>
    </row>
    <row r="331" spans="2:23">
      <c r="B331" s="3">
        <f t="shared" si="13"/>
        <v>319</v>
      </c>
      <c r="C331" s="5" t="s">
        <v>593</v>
      </c>
      <c r="D331" s="108" t="s">
        <v>258</v>
      </c>
      <c r="E331" s="15"/>
      <c r="F331" s="3"/>
      <c r="G331" s="3"/>
      <c r="H331" s="11"/>
      <c r="I331" s="97" t="s">
        <v>351</v>
      </c>
      <c r="J331" s="15" t="s">
        <v>584</v>
      </c>
      <c r="K331" s="98" t="s">
        <v>362</v>
      </c>
      <c r="L331" s="91"/>
      <c r="M331" s="18" t="s">
        <v>1076</v>
      </c>
      <c r="N331" s="18" t="s">
        <v>1076</v>
      </c>
      <c r="O331" s="18" t="s">
        <v>1076</v>
      </c>
      <c r="P331" s="18" t="s">
        <v>1076</v>
      </c>
      <c r="Q331" s="18"/>
      <c r="R331" s="18" t="s">
        <v>1076</v>
      </c>
      <c r="S331" s="18" t="s">
        <v>1076</v>
      </c>
      <c r="T331" s="18" t="s">
        <v>1076</v>
      </c>
      <c r="U331" s="18" t="s">
        <v>1076</v>
      </c>
      <c r="V331" s="1"/>
      <c r="W331" s="3"/>
    </row>
    <row r="332" spans="2:23">
      <c r="B332" s="3">
        <f t="shared" si="13"/>
        <v>320</v>
      </c>
      <c r="C332" s="4" t="s">
        <v>24</v>
      </c>
      <c r="D332" s="108" t="s">
        <v>258</v>
      </c>
      <c r="E332" s="15"/>
      <c r="F332" s="3"/>
      <c r="G332" s="3"/>
      <c r="H332" s="11"/>
      <c r="I332" s="97" t="s">
        <v>351</v>
      </c>
      <c r="J332" s="15" t="s">
        <v>588</v>
      </c>
      <c r="K332" s="101" t="s">
        <v>326</v>
      </c>
      <c r="L332" s="91"/>
      <c r="M332" s="18" t="s">
        <v>1076</v>
      </c>
      <c r="N332" s="18" t="s">
        <v>1076</v>
      </c>
      <c r="O332" s="18" t="s">
        <v>1076</v>
      </c>
      <c r="P332" s="18" t="s">
        <v>1448</v>
      </c>
      <c r="Q332" s="18" t="s">
        <v>1076</v>
      </c>
      <c r="R332" s="18" t="s">
        <v>1076</v>
      </c>
      <c r="S332" s="18" t="s">
        <v>1076</v>
      </c>
      <c r="T332" s="18" t="s">
        <v>1076</v>
      </c>
      <c r="U332" s="18" t="s">
        <v>1076</v>
      </c>
      <c r="V332" s="1" t="s">
        <v>1377</v>
      </c>
      <c r="W332" s="3"/>
    </row>
    <row r="333" spans="2:23">
      <c r="B333" s="3">
        <f t="shared" si="13"/>
        <v>321</v>
      </c>
      <c r="C333" s="4" t="s">
        <v>24</v>
      </c>
      <c r="D333" s="108" t="s">
        <v>258</v>
      </c>
      <c r="E333" s="15"/>
      <c r="F333" s="3"/>
      <c r="G333" s="3"/>
      <c r="H333" s="11"/>
      <c r="I333" s="97" t="s">
        <v>351</v>
      </c>
      <c r="J333" s="15" t="s">
        <v>573</v>
      </c>
      <c r="K333" s="100" t="s">
        <v>324</v>
      </c>
      <c r="L333" s="91"/>
      <c r="M333" s="18"/>
      <c r="N333" s="18" t="s">
        <v>1076</v>
      </c>
      <c r="O333" s="18" t="s">
        <v>1076</v>
      </c>
      <c r="P333" s="18" t="s">
        <v>1076</v>
      </c>
      <c r="Q333" s="18" t="s">
        <v>1076</v>
      </c>
      <c r="R333" s="18" t="s">
        <v>1076</v>
      </c>
      <c r="S333" s="18" t="s">
        <v>1076</v>
      </c>
      <c r="T333" s="18" t="s">
        <v>1076</v>
      </c>
      <c r="U333" s="18" t="s">
        <v>1076</v>
      </c>
      <c r="V333" s="1"/>
      <c r="W333" s="3"/>
    </row>
    <row r="334" spans="2:23">
      <c r="B334" s="3">
        <f t="shared" si="13"/>
        <v>322</v>
      </c>
      <c r="C334" s="3" t="s">
        <v>128</v>
      </c>
      <c r="D334" s="108" t="s">
        <v>258</v>
      </c>
      <c r="E334" s="15" t="s">
        <v>2319</v>
      </c>
      <c r="F334" s="13" t="s">
        <v>2319</v>
      </c>
      <c r="G334" s="3"/>
      <c r="H334" s="13" t="s">
        <v>2319</v>
      </c>
      <c r="I334" s="97" t="s">
        <v>1391</v>
      </c>
      <c r="J334" s="15" t="s">
        <v>258</v>
      </c>
      <c r="K334" s="15"/>
      <c r="L334" s="91" t="s">
        <v>3937</v>
      </c>
      <c r="M334" s="18"/>
      <c r="N334" s="18"/>
      <c r="O334" s="18"/>
      <c r="P334" s="18"/>
      <c r="Q334" s="18"/>
      <c r="R334" s="18"/>
      <c r="S334" s="18"/>
      <c r="T334" s="18"/>
      <c r="U334" s="18" t="s">
        <v>1076</v>
      </c>
      <c r="V334" s="1"/>
      <c r="W334" s="3"/>
    </row>
    <row r="335" spans="2:23">
      <c r="B335" s="3">
        <f t="shared" si="13"/>
        <v>323</v>
      </c>
      <c r="C335" s="3" t="s">
        <v>128</v>
      </c>
      <c r="D335" s="108" t="s">
        <v>258</v>
      </c>
      <c r="E335" s="15" t="s">
        <v>263</v>
      </c>
      <c r="F335" s="13" t="s">
        <v>2319</v>
      </c>
      <c r="G335" s="3"/>
      <c r="H335" s="11" t="s">
        <v>3350</v>
      </c>
      <c r="I335" s="97" t="s">
        <v>347</v>
      </c>
      <c r="J335" s="15" t="s">
        <v>546</v>
      </c>
      <c r="K335" s="15"/>
      <c r="L335" s="111" t="s">
        <v>3352</v>
      </c>
      <c r="M335" s="18"/>
      <c r="N335" s="18"/>
      <c r="O335" s="18"/>
      <c r="P335" s="18"/>
      <c r="Q335" s="18"/>
      <c r="R335" s="18"/>
      <c r="S335" s="18"/>
      <c r="T335" s="18"/>
      <c r="U335" s="18" t="s">
        <v>1076</v>
      </c>
      <c r="V335" s="1" t="s">
        <v>2963</v>
      </c>
      <c r="W335" s="3"/>
    </row>
    <row r="336" spans="2:23">
      <c r="B336" s="3">
        <f t="shared" si="13"/>
        <v>324</v>
      </c>
      <c r="C336" s="4" t="s">
        <v>24</v>
      </c>
      <c r="D336" s="108" t="s">
        <v>258</v>
      </c>
      <c r="E336" s="15" t="s">
        <v>259</v>
      </c>
      <c r="F336" s="13" t="s">
        <v>2319</v>
      </c>
      <c r="G336" s="3"/>
      <c r="H336" s="12" t="s">
        <v>3348</v>
      </c>
      <c r="I336" s="97" t="s">
        <v>347</v>
      </c>
      <c r="J336" s="15" t="s">
        <v>547</v>
      </c>
      <c r="K336" s="15"/>
      <c r="L336" s="111" t="s">
        <v>3347</v>
      </c>
      <c r="M336" s="18"/>
      <c r="N336" s="18"/>
      <c r="O336" s="18"/>
      <c r="P336" s="18"/>
      <c r="Q336" s="18"/>
      <c r="R336" s="18"/>
      <c r="S336" s="18"/>
      <c r="T336" s="18"/>
      <c r="U336" s="18" t="s">
        <v>1076</v>
      </c>
      <c r="V336" s="1" t="s">
        <v>3339</v>
      </c>
      <c r="W336" s="3"/>
    </row>
    <row r="337" spans="2:23">
      <c r="B337" s="3">
        <f t="shared" si="13"/>
        <v>325</v>
      </c>
      <c r="C337" s="3" t="s">
        <v>128</v>
      </c>
      <c r="D337" s="108" t="s">
        <v>258</v>
      </c>
      <c r="E337" s="15" t="s">
        <v>261</v>
      </c>
      <c r="F337" s="13" t="s">
        <v>2319</v>
      </c>
      <c r="G337" s="3"/>
      <c r="H337" s="11" t="s">
        <v>3349</v>
      </c>
      <c r="I337" s="97" t="s">
        <v>347</v>
      </c>
      <c r="J337" s="15" t="s">
        <v>547</v>
      </c>
      <c r="K337" s="15"/>
      <c r="L337" s="111" t="s">
        <v>3351</v>
      </c>
      <c r="M337" s="18"/>
      <c r="N337" s="18"/>
      <c r="O337" s="18"/>
      <c r="P337" s="18"/>
      <c r="Q337" s="18"/>
      <c r="R337" s="18"/>
      <c r="S337" s="18"/>
      <c r="T337" s="18"/>
      <c r="U337" s="18" t="s">
        <v>1076</v>
      </c>
      <c r="V337" s="1" t="s">
        <v>2963</v>
      </c>
      <c r="W337" s="3"/>
    </row>
    <row r="338" spans="2:23">
      <c r="B338" s="3">
        <f t="shared" si="13"/>
        <v>326</v>
      </c>
      <c r="C338" s="13" t="s">
        <v>128</v>
      </c>
      <c r="D338" s="108" t="s">
        <v>258</v>
      </c>
      <c r="E338" s="77" t="s">
        <v>262</v>
      </c>
      <c r="F338" s="85" t="s">
        <v>2638</v>
      </c>
      <c r="G338" s="13"/>
      <c r="H338" s="35" t="s">
        <v>3355</v>
      </c>
      <c r="I338" s="97" t="s">
        <v>189</v>
      </c>
      <c r="J338" s="36" t="s">
        <v>1690</v>
      </c>
      <c r="K338" s="36"/>
      <c r="L338" s="113" t="s">
        <v>3353</v>
      </c>
      <c r="M338" s="18"/>
      <c r="N338" s="18"/>
      <c r="O338" s="18"/>
      <c r="P338" s="18"/>
      <c r="Q338" s="18"/>
      <c r="R338" s="18"/>
      <c r="S338" s="18"/>
      <c r="T338" s="18"/>
      <c r="U338" s="18" t="s">
        <v>1076</v>
      </c>
      <c r="V338" s="1"/>
      <c r="W338" s="3"/>
    </row>
    <row r="339" spans="2:23">
      <c r="B339" s="3">
        <f t="shared" si="13"/>
        <v>327</v>
      </c>
      <c r="C339" s="13" t="s">
        <v>128</v>
      </c>
      <c r="D339" s="108" t="s">
        <v>258</v>
      </c>
      <c r="E339" s="77" t="s">
        <v>262</v>
      </c>
      <c r="F339" s="85" t="s">
        <v>2638</v>
      </c>
      <c r="G339" s="13"/>
      <c r="H339" s="35" t="s">
        <v>3355</v>
      </c>
      <c r="I339" s="97" t="s">
        <v>189</v>
      </c>
      <c r="J339" s="36" t="s">
        <v>1691</v>
      </c>
      <c r="K339" s="36"/>
      <c r="L339" s="113" t="s">
        <v>3354</v>
      </c>
      <c r="M339" s="18"/>
      <c r="N339" s="18"/>
      <c r="O339" s="18"/>
      <c r="P339" s="18"/>
      <c r="Q339" s="18"/>
      <c r="R339" s="18"/>
      <c r="S339" s="18"/>
      <c r="T339" s="18"/>
      <c r="U339" s="18" t="s">
        <v>1076</v>
      </c>
      <c r="V339" s="1"/>
      <c r="W339" s="3"/>
    </row>
    <row r="340" spans="2:23">
      <c r="B340" s="3">
        <f t="shared" si="13"/>
        <v>328</v>
      </c>
      <c r="C340" s="4" t="s">
        <v>24</v>
      </c>
      <c r="D340" s="105" t="s">
        <v>67</v>
      </c>
      <c r="E340" s="15" t="s">
        <v>78</v>
      </c>
      <c r="F340" s="3" t="s">
        <v>2319</v>
      </c>
      <c r="G340" s="3"/>
      <c r="H340" s="11" t="s">
        <v>611</v>
      </c>
      <c r="I340" s="97" t="s">
        <v>3</v>
      </c>
      <c r="J340" s="84" t="s">
        <v>1761</v>
      </c>
      <c r="K340" s="84"/>
      <c r="L340" s="91" t="s">
        <v>3831</v>
      </c>
      <c r="M340" s="18"/>
      <c r="N340" s="18"/>
      <c r="O340" s="18"/>
      <c r="P340" s="18"/>
      <c r="Q340" s="18" t="s">
        <v>1076</v>
      </c>
      <c r="R340" s="18" t="s">
        <v>1076</v>
      </c>
      <c r="S340" s="18" t="s">
        <v>1076</v>
      </c>
      <c r="T340" s="18" t="s">
        <v>1076</v>
      </c>
      <c r="U340" s="18" t="s">
        <v>1076</v>
      </c>
      <c r="V340" s="1"/>
      <c r="W340" s="3"/>
    </row>
    <row r="341" spans="2:23">
      <c r="B341" s="3">
        <f t="shared" si="13"/>
        <v>329</v>
      </c>
      <c r="C341" s="4" t="s">
        <v>24</v>
      </c>
      <c r="D341" s="105" t="s">
        <v>67</v>
      </c>
      <c r="E341" s="15" t="s">
        <v>77</v>
      </c>
      <c r="F341" s="3" t="s">
        <v>2319</v>
      </c>
      <c r="G341" s="3"/>
      <c r="H341" s="11" t="s">
        <v>609</v>
      </c>
      <c r="I341" s="97" t="s">
        <v>3</v>
      </c>
      <c r="J341" s="15" t="s">
        <v>610</v>
      </c>
      <c r="K341" s="15"/>
      <c r="L341" s="91" t="s">
        <v>1308</v>
      </c>
      <c r="M341" s="18"/>
      <c r="N341" s="18"/>
      <c r="O341" s="18"/>
      <c r="P341" s="18"/>
      <c r="Q341" s="18" t="s">
        <v>1076</v>
      </c>
      <c r="R341" s="18" t="s">
        <v>1076</v>
      </c>
      <c r="S341" s="18" t="s">
        <v>1076</v>
      </c>
      <c r="T341" s="18" t="s">
        <v>1076</v>
      </c>
      <c r="U341" s="18" t="s">
        <v>1076</v>
      </c>
      <c r="V341" s="1"/>
      <c r="W341" s="3"/>
    </row>
    <row r="342" spans="2:23">
      <c r="B342" s="3">
        <f t="shared" si="13"/>
        <v>330</v>
      </c>
      <c r="C342" s="4" t="s">
        <v>24</v>
      </c>
      <c r="D342" s="105" t="s">
        <v>67</v>
      </c>
      <c r="E342" s="15" t="s">
        <v>10</v>
      </c>
      <c r="F342" s="3" t="s">
        <v>2319</v>
      </c>
      <c r="G342" s="3"/>
      <c r="H342" s="11" t="s">
        <v>597</v>
      </c>
      <c r="I342" s="97" t="s">
        <v>2</v>
      </c>
      <c r="J342" s="6" t="s">
        <v>596</v>
      </c>
      <c r="K342" s="6"/>
      <c r="L342" s="91" t="s">
        <v>3832</v>
      </c>
      <c r="M342" s="18"/>
      <c r="N342" s="18"/>
      <c r="O342" s="18"/>
      <c r="P342" s="18"/>
      <c r="Q342" s="18" t="s">
        <v>1076</v>
      </c>
      <c r="R342" s="18" t="s">
        <v>1076</v>
      </c>
      <c r="S342" s="18" t="s">
        <v>1076</v>
      </c>
      <c r="T342" s="18" t="s">
        <v>1076</v>
      </c>
      <c r="U342" s="18" t="s">
        <v>1076</v>
      </c>
      <c r="V342" s="1"/>
      <c r="W342" s="3"/>
    </row>
    <row r="343" spans="2:23">
      <c r="B343" s="3">
        <f t="shared" si="13"/>
        <v>331</v>
      </c>
      <c r="C343" s="4" t="s">
        <v>24</v>
      </c>
      <c r="D343" s="105" t="s">
        <v>67</v>
      </c>
      <c r="E343" s="15" t="s">
        <v>76</v>
      </c>
      <c r="F343" s="3" t="s">
        <v>2319</v>
      </c>
      <c r="G343" s="3"/>
      <c r="H343" s="11" t="s">
        <v>600</v>
      </c>
      <c r="I343" s="97" t="s">
        <v>2</v>
      </c>
      <c r="J343" s="6" t="s">
        <v>601</v>
      </c>
      <c r="K343" s="6"/>
      <c r="L343" s="109" t="s">
        <v>594</v>
      </c>
      <c r="M343" s="18"/>
      <c r="N343" s="18"/>
      <c r="O343" s="18"/>
      <c r="P343" s="18"/>
      <c r="Q343" s="18" t="s">
        <v>1076</v>
      </c>
      <c r="R343" s="18" t="s">
        <v>1076</v>
      </c>
      <c r="S343" s="18" t="s">
        <v>1076</v>
      </c>
      <c r="T343" s="18" t="s">
        <v>1076</v>
      </c>
      <c r="U343" s="18" t="s">
        <v>1076</v>
      </c>
      <c r="V343" s="1"/>
      <c r="W343" s="3"/>
    </row>
    <row r="344" spans="2:23">
      <c r="B344" s="3">
        <f t="shared" si="13"/>
        <v>332</v>
      </c>
      <c r="C344" s="4" t="s">
        <v>24</v>
      </c>
      <c r="D344" s="105" t="s">
        <v>67</v>
      </c>
      <c r="E344" s="15" t="s">
        <v>77</v>
      </c>
      <c r="F344" s="3" t="s">
        <v>2319</v>
      </c>
      <c r="G344" s="3"/>
      <c r="H344" s="11" t="s">
        <v>603</v>
      </c>
      <c r="I344" s="97" t="s">
        <v>2</v>
      </c>
      <c r="J344" s="6" t="s">
        <v>604</v>
      </c>
      <c r="K344" s="6"/>
      <c r="L344" s="109" t="s">
        <v>444</v>
      </c>
      <c r="M344" s="18"/>
      <c r="N344" s="18"/>
      <c r="O344" s="18"/>
      <c r="P344" s="18"/>
      <c r="Q344" s="18" t="s">
        <v>1076</v>
      </c>
      <c r="R344" s="18" t="s">
        <v>1076</v>
      </c>
      <c r="S344" s="18" t="s">
        <v>1076</v>
      </c>
      <c r="T344" s="18" t="s">
        <v>1076</v>
      </c>
      <c r="U344" s="18" t="s">
        <v>1076</v>
      </c>
      <c r="V344" s="1"/>
      <c r="W344" s="3"/>
    </row>
    <row r="345" spans="2:23">
      <c r="B345" s="3">
        <f t="shared" si="13"/>
        <v>333</v>
      </c>
      <c r="C345" s="4" t="s">
        <v>24</v>
      </c>
      <c r="D345" s="105" t="s">
        <v>67</v>
      </c>
      <c r="E345" s="15" t="s">
        <v>78</v>
      </c>
      <c r="F345" s="3" t="s">
        <v>2319</v>
      </c>
      <c r="G345" s="3"/>
      <c r="H345" s="11" t="s">
        <v>599</v>
      </c>
      <c r="I345" s="97" t="s">
        <v>2</v>
      </c>
      <c r="J345" s="15" t="s">
        <v>598</v>
      </c>
      <c r="K345" s="15"/>
      <c r="L345" s="109" t="s">
        <v>595</v>
      </c>
      <c r="M345" s="18"/>
      <c r="N345" s="18"/>
      <c r="O345" s="18"/>
      <c r="P345" s="18"/>
      <c r="Q345" s="18" t="s">
        <v>1076</v>
      </c>
      <c r="R345" s="18" t="s">
        <v>1076</v>
      </c>
      <c r="S345" s="18" t="s">
        <v>1076</v>
      </c>
      <c r="T345" s="18" t="s">
        <v>1076</v>
      </c>
      <c r="U345" s="18" t="s">
        <v>1076</v>
      </c>
      <c r="V345" s="1"/>
      <c r="W345" s="3"/>
    </row>
    <row r="346" spans="2:23">
      <c r="B346" s="3">
        <f t="shared" si="13"/>
        <v>334</v>
      </c>
      <c r="C346" s="4" t="s">
        <v>24</v>
      </c>
      <c r="D346" s="105" t="s">
        <v>67</v>
      </c>
      <c r="E346" s="15" t="s">
        <v>10</v>
      </c>
      <c r="F346" s="3" t="s">
        <v>2319</v>
      </c>
      <c r="G346" s="3"/>
      <c r="H346" s="11" t="s">
        <v>602</v>
      </c>
      <c r="I346" s="296" t="s">
        <v>2</v>
      </c>
      <c r="J346" s="6" t="s">
        <v>880</v>
      </c>
      <c r="K346" s="6"/>
      <c r="L346" s="91" t="s">
        <v>3833</v>
      </c>
      <c r="M346" s="18"/>
      <c r="N346" s="18"/>
      <c r="O346" s="18"/>
      <c r="P346" s="18"/>
      <c r="Q346" s="18" t="s">
        <v>1076</v>
      </c>
      <c r="R346" s="18" t="s">
        <v>1076</v>
      </c>
      <c r="S346" s="18" t="s">
        <v>1076</v>
      </c>
      <c r="T346" s="18" t="s">
        <v>1076</v>
      </c>
      <c r="U346" s="18" t="s">
        <v>1076</v>
      </c>
      <c r="V346" s="1"/>
      <c r="W346" s="3"/>
    </row>
    <row r="347" spans="2:23">
      <c r="B347" s="3">
        <f t="shared" si="13"/>
        <v>335</v>
      </c>
      <c r="C347" s="4" t="s">
        <v>24</v>
      </c>
      <c r="D347" s="105" t="s">
        <v>67</v>
      </c>
      <c r="E347" s="6" t="s">
        <v>75</v>
      </c>
      <c r="F347" s="3" t="s">
        <v>2319</v>
      </c>
      <c r="G347" s="3"/>
      <c r="H347" s="11" t="s">
        <v>607</v>
      </c>
      <c r="I347" s="97" t="s">
        <v>2</v>
      </c>
      <c r="J347" s="15" t="s">
        <v>606</v>
      </c>
      <c r="K347" s="15"/>
      <c r="L347" s="109" t="s">
        <v>605</v>
      </c>
      <c r="M347" s="18"/>
      <c r="N347" s="18"/>
      <c r="O347" s="18"/>
      <c r="P347" s="18"/>
      <c r="Q347" s="18" t="s">
        <v>1076</v>
      </c>
      <c r="R347" s="18" t="s">
        <v>1076</v>
      </c>
      <c r="S347" s="18" t="s">
        <v>1076</v>
      </c>
      <c r="T347" s="18" t="s">
        <v>1076</v>
      </c>
      <c r="U347" s="18" t="s">
        <v>1076</v>
      </c>
      <c r="V347" s="1"/>
      <c r="W347" s="3"/>
    </row>
    <row r="348" spans="2:23">
      <c r="B348" s="3">
        <f t="shared" si="13"/>
        <v>336</v>
      </c>
      <c r="C348" s="4" t="s">
        <v>24</v>
      </c>
      <c r="D348" s="105" t="s">
        <v>67</v>
      </c>
      <c r="E348" s="6" t="s">
        <v>75</v>
      </c>
      <c r="F348" s="3" t="s">
        <v>2319</v>
      </c>
      <c r="G348" s="46"/>
      <c r="H348" s="11" t="s">
        <v>608</v>
      </c>
      <c r="I348" s="97" t="s">
        <v>881</v>
      </c>
      <c r="J348" s="15" t="s">
        <v>72</v>
      </c>
      <c r="K348" s="15"/>
      <c r="L348" s="109" t="s">
        <v>707</v>
      </c>
      <c r="M348" s="18"/>
      <c r="N348" s="18"/>
      <c r="O348" s="18"/>
      <c r="P348" s="18"/>
      <c r="Q348" s="18" t="s">
        <v>1076</v>
      </c>
      <c r="R348" s="18" t="s">
        <v>1076</v>
      </c>
      <c r="S348" s="18" t="s">
        <v>1076</v>
      </c>
      <c r="T348" s="18" t="s">
        <v>1076</v>
      </c>
      <c r="U348" s="18" t="s">
        <v>1076</v>
      </c>
      <c r="V348" s="1"/>
      <c r="W348" s="3"/>
    </row>
    <row r="349" spans="2:23">
      <c r="B349" s="3">
        <f t="shared" si="13"/>
        <v>337</v>
      </c>
      <c r="C349" s="4" t="s">
        <v>24</v>
      </c>
      <c r="D349" s="105" t="s">
        <v>67</v>
      </c>
      <c r="E349" s="15" t="s">
        <v>10</v>
      </c>
      <c r="F349" s="3" t="s">
        <v>2319</v>
      </c>
      <c r="G349" s="3"/>
      <c r="H349" s="11" t="s">
        <v>3830</v>
      </c>
      <c r="I349" s="97" t="s">
        <v>337</v>
      </c>
      <c r="J349" s="15" t="s">
        <v>631</v>
      </c>
      <c r="K349" s="15"/>
      <c r="L349" s="91" t="s">
        <v>2818</v>
      </c>
      <c r="M349" s="18"/>
      <c r="N349" s="18"/>
      <c r="O349" s="18"/>
      <c r="P349" s="18"/>
      <c r="Q349" s="18" t="s">
        <v>1076</v>
      </c>
      <c r="R349" s="18" t="s">
        <v>1076</v>
      </c>
      <c r="S349" s="18" t="s">
        <v>1076</v>
      </c>
      <c r="T349" s="18" t="s">
        <v>1076</v>
      </c>
      <c r="U349" s="18" t="s">
        <v>1076</v>
      </c>
      <c r="V349" s="1"/>
      <c r="W349" s="3"/>
    </row>
    <row r="350" spans="2:23">
      <c r="B350" s="3">
        <f t="shared" si="13"/>
        <v>338</v>
      </c>
      <c r="C350" s="4" t="s">
        <v>24</v>
      </c>
      <c r="D350" s="105" t="s">
        <v>67</v>
      </c>
      <c r="E350" s="6" t="s">
        <v>617</v>
      </c>
      <c r="F350" s="3" t="s">
        <v>2319</v>
      </c>
      <c r="G350" s="46"/>
      <c r="H350" s="11" t="s">
        <v>619</v>
      </c>
      <c r="I350" s="97" t="s">
        <v>337</v>
      </c>
      <c r="J350" s="15" t="s">
        <v>617</v>
      </c>
      <c r="K350" s="15"/>
      <c r="L350" s="91" t="s">
        <v>2818</v>
      </c>
      <c r="M350" s="18"/>
      <c r="N350" s="18"/>
      <c r="O350" s="18"/>
      <c r="P350" s="18"/>
      <c r="Q350" s="18" t="s">
        <v>1076</v>
      </c>
      <c r="R350" s="18" t="s">
        <v>1076</v>
      </c>
      <c r="S350" s="18" t="s">
        <v>1076</v>
      </c>
      <c r="T350" s="18" t="s">
        <v>1076</v>
      </c>
      <c r="U350" s="18" t="s">
        <v>1076</v>
      </c>
      <c r="V350" s="1"/>
      <c r="W350" s="3"/>
    </row>
    <row r="351" spans="2:23">
      <c r="B351" s="3">
        <f t="shared" si="13"/>
        <v>339</v>
      </c>
      <c r="C351" s="4" t="s">
        <v>24</v>
      </c>
      <c r="D351" s="105" t="s">
        <v>67</v>
      </c>
      <c r="E351" s="15" t="s">
        <v>68</v>
      </c>
      <c r="F351" s="3" t="s">
        <v>2319</v>
      </c>
      <c r="G351" s="3"/>
      <c r="H351" s="11"/>
      <c r="I351" s="97" t="s">
        <v>337</v>
      </c>
      <c r="J351" s="15" t="s">
        <v>630</v>
      </c>
      <c r="K351" s="15"/>
      <c r="L351" s="91" t="s">
        <v>2818</v>
      </c>
      <c r="M351" s="18"/>
      <c r="N351" s="18"/>
      <c r="O351" s="18"/>
      <c r="P351" s="18"/>
      <c r="Q351" s="18" t="s">
        <v>1076</v>
      </c>
      <c r="R351" s="18" t="s">
        <v>1076</v>
      </c>
      <c r="S351" s="18" t="s">
        <v>1076</v>
      </c>
      <c r="T351" s="18" t="s">
        <v>1076</v>
      </c>
      <c r="U351" s="18" t="s">
        <v>1076</v>
      </c>
      <c r="V351" s="1"/>
      <c r="W351" s="3"/>
    </row>
    <row r="352" spans="2:23">
      <c r="B352" s="3">
        <f t="shared" si="13"/>
        <v>340</v>
      </c>
      <c r="C352" s="4" t="s">
        <v>24</v>
      </c>
      <c r="D352" s="105" t="s">
        <v>67</v>
      </c>
      <c r="E352" s="15" t="s">
        <v>78</v>
      </c>
      <c r="F352" s="3" t="s">
        <v>2319</v>
      </c>
      <c r="G352" s="3"/>
      <c r="H352" s="11" t="s">
        <v>1082</v>
      </c>
      <c r="I352" s="97" t="s">
        <v>337</v>
      </c>
      <c r="J352" s="15" t="s">
        <v>78</v>
      </c>
      <c r="K352" s="15"/>
      <c r="L352" s="91" t="s">
        <v>2818</v>
      </c>
      <c r="M352" s="18"/>
      <c r="N352" s="18"/>
      <c r="O352" s="18"/>
      <c r="P352" s="18"/>
      <c r="Q352" s="18" t="s">
        <v>1076</v>
      </c>
      <c r="R352" s="18" t="s">
        <v>1076</v>
      </c>
      <c r="S352" s="18" t="s">
        <v>1076</v>
      </c>
      <c r="T352" s="18" t="s">
        <v>1076</v>
      </c>
      <c r="U352" s="18" t="s">
        <v>1076</v>
      </c>
      <c r="V352" s="1"/>
      <c r="W352" s="3"/>
    </row>
    <row r="353" spans="2:23">
      <c r="B353" s="3">
        <f t="shared" si="13"/>
        <v>341</v>
      </c>
      <c r="C353" s="4" t="s">
        <v>24</v>
      </c>
      <c r="D353" s="105" t="s">
        <v>67</v>
      </c>
      <c r="E353" s="15" t="s">
        <v>10</v>
      </c>
      <c r="F353" s="3" t="s">
        <v>2319</v>
      </c>
      <c r="G353" s="3"/>
      <c r="H353" s="11" t="s">
        <v>620</v>
      </c>
      <c r="I353" s="97" t="s">
        <v>329</v>
      </c>
      <c r="J353" s="15" t="s">
        <v>79</v>
      </c>
      <c r="K353" s="15"/>
      <c r="L353" s="91" t="s">
        <v>1081</v>
      </c>
      <c r="M353" s="18"/>
      <c r="N353" s="18"/>
      <c r="O353" s="18"/>
      <c r="P353" s="18"/>
      <c r="Q353" s="18" t="s">
        <v>1076</v>
      </c>
      <c r="R353" s="18" t="s">
        <v>1076</v>
      </c>
      <c r="S353" s="18" t="s">
        <v>1076</v>
      </c>
      <c r="T353" s="18" t="s">
        <v>1076</v>
      </c>
      <c r="U353" s="18"/>
      <c r="V353" s="1"/>
      <c r="W353" s="3"/>
    </row>
    <row r="354" spans="2:23">
      <c r="B354" s="3">
        <f t="shared" si="13"/>
        <v>342</v>
      </c>
      <c r="C354" s="4" t="s">
        <v>24</v>
      </c>
      <c r="D354" s="105" t="s">
        <v>67</v>
      </c>
      <c r="E354" s="6" t="s">
        <v>75</v>
      </c>
      <c r="F354" s="3" t="s">
        <v>2319</v>
      </c>
      <c r="G354" s="46"/>
      <c r="H354" s="11" t="s">
        <v>618</v>
      </c>
      <c r="I354" s="97" t="s">
        <v>329</v>
      </c>
      <c r="J354" s="15" t="s">
        <v>73</v>
      </c>
      <c r="K354" s="15"/>
      <c r="L354" s="91"/>
      <c r="M354" s="18"/>
      <c r="N354" s="18"/>
      <c r="O354" s="18"/>
      <c r="P354" s="18"/>
      <c r="Q354" s="18" t="s">
        <v>1076</v>
      </c>
      <c r="R354" s="18" t="s">
        <v>1076</v>
      </c>
      <c r="S354" s="18" t="s">
        <v>1076</v>
      </c>
      <c r="T354" s="18" t="s">
        <v>1076</v>
      </c>
      <c r="U354" s="18"/>
      <c r="V354" s="1"/>
      <c r="W354" s="3"/>
    </row>
    <row r="355" spans="2:23">
      <c r="B355" s="3">
        <f t="shared" si="13"/>
        <v>343</v>
      </c>
      <c r="C355" s="4" t="s">
        <v>24</v>
      </c>
      <c r="D355" s="105" t="s">
        <v>67</v>
      </c>
      <c r="E355" s="15" t="s">
        <v>68</v>
      </c>
      <c r="F355" s="3" t="s">
        <v>2319</v>
      </c>
      <c r="G355" s="3"/>
      <c r="H355" s="11" t="s">
        <v>619</v>
      </c>
      <c r="I355" s="97" t="s">
        <v>329</v>
      </c>
      <c r="J355" s="15" t="s">
        <v>69</v>
      </c>
      <c r="K355" s="15"/>
      <c r="L355" s="91" t="s">
        <v>3836</v>
      </c>
      <c r="M355" s="18"/>
      <c r="N355" s="18"/>
      <c r="O355" s="18"/>
      <c r="P355" s="18"/>
      <c r="Q355" s="18" t="s">
        <v>1076</v>
      </c>
      <c r="R355" s="18" t="s">
        <v>1076</v>
      </c>
      <c r="S355" s="18" t="s">
        <v>1076</v>
      </c>
      <c r="T355" s="18" t="s">
        <v>1076</v>
      </c>
      <c r="U355" s="18"/>
      <c r="V355" s="1"/>
      <c r="W355" s="3"/>
    </row>
    <row r="356" spans="2:23">
      <c r="B356" s="3">
        <f t="shared" si="13"/>
        <v>344</v>
      </c>
      <c r="C356" s="4" t="s">
        <v>24</v>
      </c>
      <c r="D356" s="105" t="s">
        <v>67</v>
      </c>
      <c r="E356" s="15" t="s">
        <v>2301</v>
      </c>
      <c r="F356" s="3" t="s">
        <v>2319</v>
      </c>
      <c r="G356" s="3"/>
      <c r="H356" s="11" t="s">
        <v>621</v>
      </c>
      <c r="I356" s="97" t="s">
        <v>329</v>
      </c>
      <c r="J356" s="6" t="s">
        <v>1077</v>
      </c>
      <c r="K356" s="6"/>
      <c r="L356" s="91" t="s">
        <v>2897</v>
      </c>
      <c r="M356" s="18"/>
      <c r="N356" s="18"/>
      <c r="O356" s="18"/>
      <c r="P356" s="18"/>
      <c r="Q356" s="18" t="s">
        <v>1076</v>
      </c>
      <c r="R356" s="18" t="s">
        <v>1076</v>
      </c>
      <c r="S356" s="18" t="s">
        <v>1076</v>
      </c>
      <c r="T356" s="18" t="s">
        <v>1076</v>
      </c>
      <c r="U356" s="18"/>
      <c r="V356" s="1"/>
      <c r="W356" s="3"/>
    </row>
    <row r="357" spans="2:23">
      <c r="B357" s="3">
        <f t="shared" si="13"/>
        <v>345</v>
      </c>
      <c r="C357" s="4" t="s">
        <v>24</v>
      </c>
      <c r="D357" s="105" t="s">
        <v>67</v>
      </c>
      <c r="E357" s="6" t="s">
        <v>2300</v>
      </c>
      <c r="F357" s="3" t="s">
        <v>2319</v>
      </c>
      <c r="G357" s="3"/>
      <c r="H357" s="11" t="s">
        <v>628</v>
      </c>
      <c r="I357" s="97" t="s">
        <v>323</v>
      </c>
      <c r="J357" s="15" t="s">
        <v>626</v>
      </c>
      <c r="K357" s="15"/>
      <c r="L357" s="109"/>
      <c r="M357" s="18"/>
      <c r="N357" s="18"/>
      <c r="O357" s="18"/>
      <c r="P357" s="18"/>
      <c r="Q357" s="18" t="s">
        <v>1076</v>
      </c>
      <c r="R357" s="18" t="s">
        <v>1076</v>
      </c>
      <c r="S357" s="18" t="s">
        <v>1076</v>
      </c>
      <c r="T357" s="18" t="s">
        <v>1076</v>
      </c>
      <c r="U357" s="18" t="s">
        <v>1076</v>
      </c>
      <c r="V357" s="1"/>
      <c r="W357" s="3"/>
    </row>
    <row r="358" spans="2:23">
      <c r="B358" s="3">
        <f t="shared" si="13"/>
        <v>346</v>
      </c>
      <c r="C358" s="4" t="s">
        <v>24</v>
      </c>
      <c r="D358" s="105" t="s">
        <v>67</v>
      </c>
      <c r="E358" s="6" t="s">
        <v>75</v>
      </c>
      <c r="F358" s="3" t="s">
        <v>2319</v>
      </c>
      <c r="G358" s="46"/>
      <c r="H358" s="11" t="s">
        <v>622</v>
      </c>
      <c r="I358" s="97" t="s">
        <v>323</v>
      </c>
      <c r="J358" s="84" t="s">
        <v>1849</v>
      </c>
      <c r="K358" s="84"/>
      <c r="L358" s="91"/>
      <c r="M358" s="18"/>
      <c r="N358" s="18"/>
      <c r="O358" s="18"/>
      <c r="P358" s="18"/>
      <c r="Q358" s="18" t="s">
        <v>1076</v>
      </c>
      <c r="R358" s="18" t="s">
        <v>1076</v>
      </c>
      <c r="S358" s="18" t="s">
        <v>1076</v>
      </c>
      <c r="T358" s="18" t="s">
        <v>1076</v>
      </c>
      <c r="U358" s="18" t="s">
        <v>1076</v>
      </c>
      <c r="V358" s="1"/>
      <c r="W358" s="3"/>
    </row>
    <row r="359" spans="2:23">
      <c r="B359" s="3">
        <f t="shared" si="13"/>
        <v>347</v>
      </c>
      <c r="C359" s="4" t="s">
        <v>24</v>
      </c>
      <c r="D359" s="105" t="s">
        <v>67</v>
      </c>
      <c r="E359" s="6" t="s">
        <v>75</v>
      </c>
      <c r="F359" s="46" t="s">
        <v>117</v>
      </c>
      <c r="G359" s="46"/>
      <c r="H359" s="11" t="s">
        <v>623</v>
      </c>
      <c r="I359" s="97" t="s">
        <v>323</v>
      </c>
      <c r="J359" s="84" t="s">
        <v>2176</v>
      </c>
      <c r="K359" s="84"/>
      <c r="L359" s="109"/>
      <c r="M359" s="18"/>
      <c r="N359" s="18"/>
      <c r="O359" s="18"/>
      <c r="P359" s="18"/>
      <c r="Q359" s="18" t="s">
        <v>1076</v>
      </c>
      <c r="R359" s="18" t="s">
        <v>1076</v>
      </c>
      <c r="S359" s="18" t="s">
        <v>1076</v>
      </c>
      <c r="T359" s="18" t="s">
        <v>1076</v>
      </c>
      <c r="U359" s="18" t="s">
        <v>1076</v>
      </c>
      <c r="V359" s="1"/>
      <c r="W359" s="3"/>
    </row>
    <row r="360" spans="2:23">
      <c r="B360" s="3">
        <f t="shared" si="13"/>
        <v>348</v>
      </c>
      <c r="C360" s="4" t="s">
        <v>24</v>
      </c>
      <c r="D360" s="105" t="s">
        <v>67</v>
      </c>
      <c r="E360" s="15" t="s">
        <v>77</v>
      </c>
      <c r="F360" s="3" t="s">
        <v>3829</v>
      </c>
      <c r="G360" s="3"/>
      <c r="H360" s="11" t="s">
        <v>624</v>
      </c>
      <c r="I360" s="97" t="s">
        <v>323</v>
      </c>
      <c r="J360" s="15" t="s">
        <v>81</v>
      </c>
      <c r="K360" s="15"/>
      <c r="L360" s="91" t="s">
        <v>3828</v>
      </c>
      <c r="M360" s="18"/>
      <c r="N360" s="18"/>
      <c r="O360" s="18"/>
      <c r="P360" s="18"/>
      <c r="Q360" s="18" t="s">
        <v>1076</v>
      </c>
      <c r="R360" s="18" t="s">
        <v>1076</v>
      </c>
      <c r="S360" s="18" t="s">
        <v>1076</v>
      </c>
      <c r="T360" s="18" t="s">
        <v>1076</v>
      </c>
      <c r="U360" s="18" t="s">
        <v>1076</v>
      </c>
      <c r="V360" s="1"/>
      <c r="W360" s="3"/>
    </row>
    <row r="361" spans="2:23">
      <c r="B361" s="3">
        <f t="shared" si="13"/>
        <v>349</v>
      </c>
      <c r="C361" s="4" t="s">
        <v>24</v>
      </c>
      <c r="D361" s="105" t="s">
        <v>67</v>
      </c>
      <c r="E361" s="15" t="s">
        <v>77</v>
      </c>
      <c r="F361" s="13" t="s">
        <v>2319</v>
      </c>
      <c r="G361" s="3"/>
      <c r="H361" s="11" t="s">
        <v>627</v>
      </c>
      <c r="I361" s="97" t="s">
        <v>323</v>
      </c>
      <c r="J361" s="15" t="s">
        <v>625</v>
      </c>
      <c r="K361" s="15"/>
      <c r="L361" s="91" t="s">
        <v>2818</v>
      </c>
      <c r="M361" s="18"/>
      <c r="N361" s="18"/>
      <c r="O361" s="18"/>
      <c r="P361" s="18"/>
      <c r="Q361" s="18" t="s">
        <v>1076</v>
      </c>
      <c r="R361" s="18" t="s">
        <v>1076</v>
      </c>
      <c r="S361" s="18" t="s">
        <v>1076</v>
      </c>
      <c r="T361" s="18" t="s">
        <v>1076</v>
      </c>
      <c r="U361" s="18" t="s">
        <v>1076</v>
      </c>
      <c r="V361" s="1"/>
      <c r="W361" s="3"/>
    </row>
    <row r="362" spans="2:23">
      <c r="B362" s="3">
        <f t="shared" si="13"/>
        <v>350</v>
      </c>
      <c r="C362" s="4" t="s">
        <v>24</v>
      </c>
      <c r="D362" s="105" t="s">
        <v>67</v>
      </c>
      <c r="E362" s="15" t="s">
        <v>1080</v>
      </c>
      <c r="F362" s="3"/>
      <c r="G362" s="3"/>
      <c r="H362" s="11" t="s">
        <v>640</v>
      </c>
      <c r="I362" s="97" t="s">
        <v>351</v>
      </c>
      <c r="J362" s="15" t="s">
        <v>633</v>
      </c>
      <c r="K362" s="100" t="s">
        <v>324</v>
      </c>
      <c r="L362" s="91"/>
      <c r="M362" s="18"/>
      <c r="N362" s="18" t="s">
        <v>1076</v>
      </c>
      <c r="O362" s="18" t="s">
        <v>1076</v>
      </c>
      <c r="P362" s="18" t="s">
        <v>1076</v>
      </c>
      <c r="Q362" s="18" t="s">
        <v>1076</v>
      </c>
      <c r="R362" s="18" t="s">
        <v>1076</v>
      </c>
      <c r="S362" s="18" t="s">
        <v>1076</v>
      </c>
      <c r="T362" s="18" t="s">
        <v>1076</v>
      </c>
      <c r="U362" s="18" t="s">
        <v>1076</v>
      </c>
      <c r="V362" s="1"/>
      <c r="W362" s="3"/>
    </row>
    <row r="363" spans="2:23">
      <c r="B363" s="3">
        <f t="shared" si="13"/>
        <v>351</v>
      </c>
      <c r="C363" s="4" t="s">
        <v>24</v>
      </c>
      <c r="D363" s="106" t="s">
        <v>67</v>
      </c>
      <c r="E363" s="6" t="s">
        <v>2302</v>
      </c>
      <c r="F363" s="3"/>
      <c r="G363" s="3"/>
      <c r="H363" s="11" t="s">
        <v>2303</v>
      </c>
      <c r="I363" s="97" t="s">
        <v>351</v>
      </c>
      <c r="J363" s="15" t="s">
        <v>636</v>
      </c>
      <c r="K363" s="102" t="s">
        <v>1180</v>
      </c>
      <c r="L363" s="91"/>
      <c r="M363" s="18" t="s">
        <v>1076</v>
      </c>
      <c r="N363" s="18" t="s">
        <v>1076</v>
      </c>
      <c r="O363" s="18"/>
      <c r="P363" s="18" t="s">
        <v>1076</v>
      </c>
      <c r="Q363" s="18" t="s">
        <v>1076</v>
      </c>
      <c r="R363" s="18" t="s">
        <v>1076</v>
      </c>
      <c r="S363" s="18" t="s">
        <v>1076</v>
      </c>
      <c r="T363" s="18" t="s">
        <v>1076</v>
      </c>
      <c r="U363" s="18" t="s">
        <v>1076</v>
      </c>
      <c r="V363" s="1" t="s">
        <v>2270</v>
      </c>
      <c r="W363" s="3"/>
    </row>
    <row r="364" spans="2:23">
      <c r="B364" s="3">
        <f t="shared" si="13"/>
        <v>352</v>
      </c>
      <c r="C364" s="4" t="s">
        <v>24</v>
      </c>
      <c r="D364" s="105" t="s">
        <v>67</v>
      </c>
      <c r="E364" s="15"/>
      <c r="F364" s="3"/>
      <c r="G364" s="3"/>
      <c r="H364" s="11"/>
      <c r="I364" s="97" t="s">
        <v>351</v>
      </c>
      <c r="J364" s="15" t="s">
        <v>632</v>
      </c>
      <c r="K364" s="101" t="s">
        <v>363</v>
      </c>
      <c r="L364" s="91"/>
      <c r="M364" s="18" t="s">
        <v>1076</v>
      </c>
      <c r="N364" s="18"/>
      <c r="O364" s="18" t="s">
        <v>1076</v>
      </c>
      <c r="P364" s="18" t="s">
        <v>1076</v>
      </c>
      <c r="Q364" s="18" t="s">
        <v>1076</v>
      </c>
      <c r="R364" s="18" t="s">
        <v>1076</v>
      </c>
      <c r="S364" s="18" t="s">
        <v>1076</v>
      </c>
      <c r="T364" s="18" t="s">
        <v>1076</v>
      </c>
      <c r="U364" s="18" t="s">
        <v>1076</v>
      </c>
      <c r="V364" s="1"/>
      <c r="W364" s="3"/>
    </row>
    <row r="365" spans="2:23">
      <c r="B365" s="3">
        <f t="shared" ref="B365:B428" si="14">+B364+1</f>
        <v>353</v>
      </c>
      <c r="C365" s="4" t="s">
        <v>24</v>
      </c>
      <c r="D365" s="105" t="s">
        <v>67</v>
      </c>
      <c r="E365" s="15" t="s">
        <v>68</v>
      </c>
      <c r="F365" s="3"/>
      <c r="G365" s="3"/>
      <c r="H365" s="11" t="s">
        <v>2071</v>
      </c>
      <c r="I365" s="97" t="s">
        <v>351</v>
      </c>
      <c r="J365" s="15" t="s">
        <v>2070</v>
      </c>
      <c r="K365" s="101" t="s">
        <v>363</v>
      </c>
      <c r="L365" s="91"/>
      <c r="M365" s="18" t="s">
        <v>1076</v>
      </c>
      <c r="N365" s="18"/>
      <c r="O365" s="18" t="s">
        <v>1076</v>
      </c>
      <c r="P365" s="18" t="s">
        <v>1076</v>
      </c>
      <c r="Q365" s="18" t="s">
        <v>1076</v>
      </c>
      <c r="R365" s="18" t="s">
        <v>1076</v>
      </c>
      <c r="S365" s="18" t="s">
        <v>1076</v>
      </c>
      <c r="T365" s="18" t="s">
        <v>1076</v>
      </c>
      <c r="U365" s="18" t="s">
        <v>1076</v>
      </c>
      <c r="V365" s="1"/>
      <c r="W365" s="3"/>
    </row>
    <row r="366" spans="2:23">
      <c r="B366" s="3">
        <f t="shared" si="14"/>
        <v>354</v>
      </c>
      <c r="C366" s="4" t="s">
        <v>24</v>
      </c>
      <c r="D366" s="105" t="s">
        <v>67</v>
      </c>
      <c r="E366" s="15" t="s">
        <v>68</v>
      </c>
      <c r="F366" s="3"/>
      <c r="G366" s="3"/>
      <c r="H366" s="11" t="s">
        <v>2071</v>
      </c>
      <c r="I366" s="97" t="s">
        <v>351</v>
      </c>
      <c r="J366" s="15" t="s">
        <v>634</v>
      </c>
      <c r="K366" s="102" t="s">
        <v>1180</v>
      </c>
      <c r="L366" s="91"/>
      <c r="M366" s="18" t="s">
        <v>1076</v>
      </c>
      <c r="N366" s="18" t="s">
        <v>1076</v>
      </c>
      <c r="O366" s="18"/>
      <c r="P366" s="18" t="s">
        <v>1076</v>
      </c>
      <c r="Q366" s="18" t="s">
        <v>1076</v>
      </c>
      <c r="R366" s="18" t="s">
        <v>1076</v>
      </c>
      <c r="S366" s="18" t="s">
        <v>1076</v>
      </c>
      <c r="T366" s="18" t="s">
        <v>1076</v>
      </c>
      <c r="U366" s="18" t="s">
        <v>1076</v>
      </c>
      <c r="V366" s="1"/>
      <c r="W366" s="3"/>
    </row>
    <row r="367" spans="2:23">
      <c r="B367" s="3">
        <f t="shared" si="14"/>
        <v>355</v>
      </c>
      <c r="C367" s="4" t="s">
        <v>24</v>
      </c>
      <c r="D367" s="105" t="s">
        <v>67</v>
      </c>
      <c r="E367" s="15" t="s">
        <v>68</v>
      </c>
      <c r="F367" s="13" t="s">
        <v>2319</v>
      </c>
      <c r="G367" s="3"/>
      <c r="H367" s="11" t="s">
        <v>2071</v>
      </c>
      <c r="I367" s="97" t="s">
        <v>351</v>
      </c>
      <c r="J367" s="15" t="s">
        <v>635</v>
      </c>
      <c r="K367" s="102" t="s">
        <v>1180</v>
      </c>
      <c r="L367" s="91" t="s">
        <v>2727</v>
      </c>
      <c r="M367" s="18" t="s">
        <v>1076</v>
      </c>
      <c r="N367" s="18" t="s">
        <v>1076</v>
      </c>
      <c r="O367" s="18"/>
      <c r="P367" s="18" t="s">
        <v>1076</v>
      </c>
      <c r="Q367" s="18" t="s">
        <v>1076</v>
      </c>
      <c r="R367" s="18" t="s">
        <v>1076</v>
      </c>
      <c r="S367" s="18" t="s">
        <v>1076</v>
      </c>
      <c r="T367" s="18" t="s">
        <v>1076</v>
      </c>
      <c r="U367" s="18" t="s">
        <v>1076</v>
      </c>
      <c r="V367" s="1"/>
      <c r="W367" s="3"/>
    </row>
    <row r="368" spans="2:23">
      <c r="B368" s="3">
        <f t="shared" si="14"/>
        <v>356</v>
      </c>
      <c r="C368" s="4" t="s">
        <v>24</v>
      </c>
      <c r="D368" s="105" t="s">
        <v>67</v>
      </c>
      <c r="E368" s="15" t="s">
        <v>2319</v>
      </c>
      <c r="F368" s="13" t="s">
        <v>2319</v>
      </c>
      <c r="G368" s="3"/>
      <c r="H368" s="13" t="s">
        <v>2319</v>
      </c>
      <c r="I368" s="97" t="s">
        <v>1391</v>
      </c>
      <c r="J368" s="15" t="s">
        <v>67</v>
      </c>
      <c r="K368" s="15"/>
      <c r="L368" s="91" t="s">
        <v>3937</v>
      </c>
      <c r="M368" s="18"/>
      <c r="N368" s="18"/>
      <c r="O368" s="18"/>
      <c r="P368" s="18"/>
      <c r="Q368" s="18" t="s">
        <v>1076</v>
      </c>
      <c r="R368" s="18" t="s">
        <v>1076</v>
      </c>
      <c r="S368" s="18" t="s">
        <v>1076</v>
      </c>
      <c r="T368" s="18" t="s">
        <v>1076</v>
      </c>
      <c r="U368" s="18" t="s">
        <v>1076</v>
      </c>
      <c r="V368" s="1"/>
      <c r="W368" s="3"/>
    </row>
    <row r="369" spans="2:23">
      <c r="B369" s="3">
        <f t="shared" si="14"/>
        <v>357</v>
      </c>
      <c r="C369" s="4" t="s">
        <v>24</v>
      </c>
      <c r="D369" s="105" t="s">
        <v>67</v>
      </c>
      <c r="E369" s="15" t="s">
        <v>68</v>
      </c>
      <c r="F369" s="3"/>
      <c r="G369" s="3"/>
      <c r="H369" s="11" t="s">
        <v>2071</v>
      </c>
      <c r="I369" s="97" t="s">
        <v>629</v>
      </c>
      <c r="J369" s="15" t="s">
        <v>637</v>
      </c>
      <c r="K369" s="101" t="s">
        <v>1154</v>
      </c>
      <c r="L369" s="91" t="s">
        <v>3835</v>
      </c>
      <c r="M369" s="18" t="s">
        <v>1076</v>
      </c>
      <c r="N369" s="18" t="s">
        <v>1076</v>
      </c>
      <c r="O369" s="18"/>
      <c r="P369" s="18"/>
      <c r="Q369" s="18" t="s">
        <v>1076</v>
      </c>
      <c r="R369" s="18" t="s">
        <v>1076</v>
      </c>
      <c r="S369" s="18" t="s">
        <v>1076</v>
      </c>
      <c r="T369" s="18" t="s">
        <v>1076</v>
      </c>
      <c r="U369" s="18" t="s">
        <v>1076</v>
      </c>
      <c r="V369" s="1"/>
      <c r="W369" s="3"/>
    </row>
    <row r="370" spans="2:23">
      <c r="B370" s="3">
        <f t="shared" si="14"/>
        <v>358</v>
      </c>
      <c r="C370" s="4" t="s">
        <v>24</v>
      </c>
      <c r="D370" s="105" t="s">
        <v>67</v>
      </c>
      <c r="E370" s="15"/>
      <c r="F370" s="3"/>
      <c r="G370" s="3"/>
      <c r="H370" s="11"/>
      <c r="I370" s="97" t="s">
        <v>629</v>
      </c>
      <c r="J370" s="15" t="s">
        <v>639</v>
      </c>
      <c r="K370" s="100" t="s">
        <v>324</v>
      </c>
      <c r="L370" s="91"/>
      <c r="M370" s="18"/>
      <c r="N370" s="18" t="s">
        <v>1076</v>
      </c>
      <c r="O370" s="18" t="s">
        <v>1076</v>
      </c>
      <c r="P370" s="18" t="s">
        <v>1076</v>
      </c>
      <c r="Q370" s="18" t="s">
        <v>1076</v>
      </c>
      <c r="R370" s="18" t="s">
        <v>1076</v>
      </c>
      <c r="S370" s="18" t="s">
        <v>1076</v>
      </c>
      <c r="T370" s="18" t="s">
        <v>1076</v>
      </c>
      <c r="U370" s="18" t="s">
        <v>1076</v>
      </c>
      <c r="V370" s="1"/>
      <c r="W370" s="3"/>
    </row>
    <row r="371" spans="2:23">
      <c r="B371" s="3">
        <f t="shared" si="14"/>
        <v>359</v>
      </c>
      <c r="C371" s="4" t="s">
        <v>24</v>
      </c>
      <c r="D371" s="105" t="s">
        <v>67</v>
      </c>
      <c r="E371" s="15"/>
      <c r="F371" s="3"/>
      <c r="G371" s="3"/>
      <c r="H371" s="11"/>
      <c r="I371" s="97" t="s">
        <v>629</v>
      </c>
      <c r="J371" s="15" t="s">
        <v>638</v>
      </c>
      <c r="K371" s="101" t="s">
        <v>363</v>
      </c>
      <c r="L371" s="91"/>
      <c r="M371" s="18" t="s">
        <v>1076</v>
      </c>
      <c r="N371" s="18"/>
      <c r="O371" s="18" t="s">
        <v>1076</v>
      </c>
      <c r="P371" s="18" t="s">
        <v>1076</v>
      </c>
      <c r="Q371" s="18" t="s">
        <v>1076</v>
      </c>
      <c r="R371" s="18" t="s">
        <v>1076</v>
      </c>
      <c r="S371" s="18" t="s">
        <v>1076</v>
      </c>
      <c r="T371" s="18" t="s">
        <v>1076</v>
      </c>
      <c r="U371" s="18" t="s">
        <v>1076</v>
      </c>
      <c r="V371" s="1"/>
      <c r="W371" s="3"/>
    </row>
    <row r="372" spans="2:23">
      <c r="B372" s="3">
        <f t="shared" si="14"/>
        <v>360</v>
      </c>
      <c r="C372" s="4" t="s">
        <v>24</v>
      </c>
      <c r="D372" s="105" t="s">
        <v>67</v>
      </c>
      <c r="E372" s="6" t="s">
        <v>2304</v>
      </c>
      <c r="F372" s="3"/>
      <c r="G372" s="3"/>
      <c r="H372" s="11" t="s">
        <v>1078</v>
      </c>
      <c r="I372" s="97" t="s">
        <v>347</v>
      </c>
      <c r="J372" s="15" t="s">
        <v>1079</v>
      </c>
      <c r="K372" s="15"/>
      <c r="L372" s="91" t="s">
        <v>3241</v>
      </c>
      <c r="M372" s="18"/>
      <c r="N372" s="18"/>
      <c r="O372" s="18"/>
      <c r="P372" s="18"/>
      <c r="Q372" s="18" t="s">
        <v>1076</v>
      </c>
      <c r="R372" s="18" t="s">
        <v>1076</v>
      </c>
      <c r="S372" s="18" t="s">
        <v>1076</v>
      </c>
      <c r="T372" s="18" t="s">
        <v>1076</v>
      </c>
      <c r="U372" s="18" t="s">
        <v>1076</v>
      </c>
      <c r="V372" s="6" t="s">
        <v>2273</v>
      </c>
      <c r="W372" s="3"/>
    </row>
    <row r="373" spans="2:23">
      <c r="B373" s="3">
        <f t="shared" si="14"/>
        <v>361</v>
      </c>
      <c r="C373" s="4" t="s">
        <v>24</v>
      </c>
      <c r="D373" s="105" t="s">
        <v>67</v>
      </c>
      <c r="E373" s="6" t="s">
        <v>74</v>
      </c>
      <c r="F373" s="13" t="s">
        <v>2319</v>
      </c>
      <c r="G373" s="46"/>
      <c r="H373" s="11" t="s">
        <v>615</v>
      </c>
      <c r="I373" s="97" t="s">
        <v>347</v>
      </c>
      <c r="J373" s="15" t="s">
        <v>71</v>
      </c>
      <c r="K373" s="15"/>
      <c r="L373" s="109" t="s">
        <v>3825</v>
      </c>
      <c r="M373" s="18"/>
      <c r="N373" s="18"/>
      <c r="O373" s="18"/>
      <c r="P373" s="18"/>
      <c r="Q373" s="18" t="s">
        <v>1076</v>
      </c>
      <c r="R373" s="18" t="s">
        <v>1076</v>
      </c>
      <c r="S373" s="18" t="s">
        <v>1076</v>
      </c>
      <c r="T373" s="18" t="s">
        <v>1076</v>
      </c>
      <c r="U373" s="18" t="s">
        <v>1076</v>
      </c>
      <c r="V373" s="1"/>
      <c r="W373" s="3"/>
    </row>
    <row r="374" spans="2:23">
      <c r="B374" s="3">
        <f t="shared" si="14"/>
        <v>362</v>
      </c>
      <c r="C374" s="4" t="s">
        <v>24</v>
      </c>
      <c r="D374" s="105" t="s">
        <v>67</v>
      </c>
      <c r="E374" s="15" t="s">
        <v>68</v>
      </c>
      <c r="F374" s="13" t="s">
        <v>2319</v>
      </c>
      <c r="G374" s="3"/>
      <c r="H374" s="11" t="s">
        <v>612</v>
      </c>
      <c r="I374" s="97" t="s">
        <v>347</v>
      </c>
      <c r="J374" s="15" t="s">
        <v>70</v>
      </c>
      <c r="K374" s="15"/>
      <c r="L374" s="91"/>
      <c r="M374" s="18"/>
      <c r="N374" s="18"/>
      <c r="O374" s="18"/>
      <c r="P374" s="18"/>
      <c r="Q374" s="18" t="s">
        <v>1076</v>
      </c>
      <c r="R374" s="18" t="s">
        <v>1076</v>
      </c>
      <c r="S374" s="18" t="s">
        <v>1076</v>
      </c>
      <c r="T374" s="18" t="s">
        <v>1076</v>
      </c>
      <c r="U374" s="18" t="s">
        <v>1076</v>
      </c>
      <c r="V374" s="1"/>
      <c r="W374" s="3"/>
    </row>
    <row r="375" spans="2:23">
      <c r="B375" s="3">
        <f t="shared" si="14"/>
        <v>363</v>
      </c>
      <c r="C375" s="4" t="s">
        <v>24</v>
      </c>
      <c r="D375" s="105" t="s">
        <v>67</v>
      </c>
      <c r="E375" s="6" t="s">
        <v>2305</v>
      </c>
      <c r="F375" s="3" t="s">
        <v>3827</v>
      </c>
      <c r="G375" s="3"/>
      <c r="H375" s="11" t="s">
        <v>614</v>
      </c>
      <c r="I375" s="97" t="s">
        <v>347</v>
      </c>
      <c r="J375" s="15" t="s">
        <v>82</v>
      </c>
      <c r="K375" s="15"/>
      <c r="L375" s="91" t="s">
        <v>3826</v>
      </c>
      <c r="M375" s="18"/>
      <c r="N375" s="18"/>
      <c r="O375" s="18"/>
      <c r="P375" s="18"/>
      <c r="Q375" s="18" t="s">
        <v>1076</v>
      </c>
      <c r="R375" s="18" t="s">
        <v>1076</v>
      </c>
      <c r="S375" s="18" t="s">
        <v>1076</v>
      </c>
      <c r="T375" s="18" t="s">
        <v>1076</v>
      </c>
      <c r="U375" s="18" t="s">
        <v>1076</v>
      </c>
      <c r="V375" s="1"/>
      <c r="W375" s="3"/>
    </row>
    <row r="376" spans="2:23">
      <c r="B376" s="3">
        <f t="shared" si="14"/>
        <v>364</v>
      </c>
      <c r="C376" s="4" t="s">
        <v>24</v>
      </c>
      <c r="D376" s="105" t="s">
        <v>67</v>
      </c>
      <c r="E376" s="15" t="s">
        <v>2835</v>
      </c>
      <c r="F376" s="13" t="s">
        <v>2319</v>
      </c>
      <c r="G376" s="46"/>
      <c r="H376" s="11" t="s">
        <v>2834</v>
      </c>
      <c r="I376" s="97" t="s">
        <v>347</v>
      </c>
      <c r="J376" s="15" t="s">
        <v>616</v>
      </c>
      <c r="K376" s="100"/>
      <c r="L376" s="91" t="s">
        <v>2833</v>
      </c>
      <c r="M376" s="18"/>
      <c r="N376" s="18"/>
      <c r="O376" s="18"/>
      <c r="P376" s="18"/>
      <c r="Q376" s="18" t="s">
        <v>1076</v>
      </c>
      <c r="R376" s="18" t="s">
        <v>1076</v>
      </c>
      <c r="S376" s="18" t="s">
        <v>1076</v>
      </c>
      <c r="T376" s="18" t="s">
        <v>1076</v>
      </c>
      <c r="U376" s="18" t="s">
        <v>1076</v>
      </c>
      <c r="V376" s="1" t="s">
        <v>2826</v>
      </c>
      <c r="W376" s="3"/>
    </row>
    <row r="377" spans="2:23">
      <c r="B377" s="3">
        <f t="shared" si="14"/>
        <v>365</v>
      </c>
      <c r="C377" s="4" t="s">
        <v>24</v>
      </c>
      <c r="D377" s="105" t="s">
        <v>67</v>
      </c>
      <c r="E377" s="6" t="s">
        <v>617</v>
      </c>
      <c r="F377" s="13" t="s">
        <v>2319</v>
      </c>
      <c r="G377" s="46"/>
      <c r="H377" s="11" t="s">
        <v>613</v>
      </c>
      <c r="I377" s="97" t="s">
        <v>347</v>
      </c>
      <c r="J377" s="15" t="s">
        <v>65</v>
      </c>
      <c r="K377" s="15"/>
      <c r="L377" s="91"/>
      <c r="M377" s="18"/>
      <c r="N377" s="18"/>
      <c r="O377" s="18"/>
      <c r="P377" s="18"/>
      <c r="Q377" s="18" t="s">
        <v>1076</v>
      </c>
      <c r="R377" s="18" t="s">
        <v>1076</v>
      </c>
      <c r="S377" s="18" t="s">
        <v>1076</v>
      </c>
      <c r="T377" s="18" t="s">
        <v>1076</v>
      </c>
      <c r="U377" s="18" t="s">
        <v>1076</v>
      </c>
      <c r="V377" s="1"/>
      <c r="W377" s="3"/>
    </row>
    <row r="378" spans="2:23">
      <c r="B378" s="3">
        <f t="shared" si="14"/>
        <v>366</v>
      </c>
      <c r="C378" s="4" t="s">
        <v>24</v>
      </c>
      <c r="D378" s="105" t="s">
        <v>67</v>
      </c>
      <c r="E378" s="15" t="s">
        <v>68</v>
      </c>
      <c r="F378" s="90" t="s">
        <v>3824</v>
      </c>
      <c r="G378" s="3"/>
      <c r="H378" s="11" t="s">
        <v>3834</v>
      </c>
      <c r="I378" s="97" t="s">
        <v>189</v>
      </c>
      <c r="J378" s="15" t="s">
        <v>80</v>
      </c>
      <c r="K378" s="15"/>
      <c r="L378" s="112" t="s">
        <v>3484</v>
      </c>
      <c r="M378" s="18"/>
      <c r="N378" s="18"/>
      <c r="O378" s="18"/>
      <c r="P378" s="18"/>
      <c r="Q378" s="18" t="s">
        <v>1076</v>
      </c>
      <c r="R378" s="18" t="s">
        <v>1076</v>
      </c>
      <c r="S378" s="18" t="s">
        <v>1076</v>
      </c>
      <c r="T378" s="18" t="s">
        <v>1076</v>
      </c>
      <c r="U378" s="18" t="s">
        <v>1076</v>
      </c>
      <c r="V378" s="1"/>
      <c r="W378" s="3"/>
    </row>
    <row r="379" spans="2:23">
      <c r="B379" s="3">
        <f t="shared" si="14"/>
        <v>367</v>
      </c>
      <c r="C379" s="4" t="s">
        <v>24</v>
      </c>
      <c r="D379" s="106" t="s">
        <v>67</v>
      </c>
      <c r="E379" s="123" t="s">
        <v>4043</v>
      </c>
      <c r="F379" s="85" t="s">
        <v>4041</v>
      </c>
      <c r="G379" s="3"/>
      <c r="H379" s="11" t="s">
        <v>4042</v>
      </c>
      <c r="I379" s="97" t="s">
        <v>189</v>
      </c>
      <c r="J379" s="84" t="s">
        <v>1675</v>
      </c>
      <c r="K379" s="101" t="s">
        <v>326</v>
      </c>
      <c r="L379" s="112" t="s">
        <v>2587</v>
      </c>
      <c r="M379" s="18" t="s">
        <v>1076</v>
      </c>
      <c r="N379" s="18" t="s">
        <v>1076</v>
      </c>
      <c r="O379" s="18" t="s">
        <v>1076</v>
      </c>
      <c r="P379" s="18"/>
      <c r="Q379" s="18" t="s">
        <v>1076</v>
      </c>
      <c r="R379" s="18" t="s">
        <v>1076</v>
      </c>
      <c r="S379" s="18" t="s">
        <v>1076</v>
      </c>
      <c r="T379" s="18" t="s">
        <v>1076</v>
      </c>
      <c r="U379" s="18" t="s">
        <v>1076</v>
      </c>
      <c r="V379" s="1"/>
      <c r="W379" s="3"/>
    </row>
    <row r="380" spans="2:23">
      <c r="B380" s="3">
        <f t="shared" si="14"/>
        <v>368</v>
      </c>
      <c r="C380" s="5" t="s">
        <v>593</v>
      </c>
      <c r="D380" s="74" t="s">
        <v>1804</v>
      </c>
      <c r="E380" s="36" t="s">
        <v>2711</v>
      </c>
      <c r="F380" s="13" t="s">
        <v>2319</v>
      </c>
      <c r="G380" s="44"/>
      <c r="H380" s="11" t="s">
        <v>2709</v>
      </c>
      <c r="I380" s="97" t="s">
        <v>337</v>
      </c>
      <c r="J380" s="15" t="s">
        <v>1804</v>
      </c>
      <c r="K380" s="15"/>
      <c r="L380" s="110" t="s">
        <v>2712</v>
      </c>
      <c r="M380" s="18" t="s">
        <v>1076</v>
      </c>
      <c r="N380" s="18" t="s">
        <v>1076</v>
      </c>
      <c r="O380" s="18" t="s">
        <v>1076</v>
      </c>
      <c r="P380" s="18" t="s">
        <v>1076</v>
      </c>
      <c r="Q380" s="18"/>
      <c r="R380" s="18"/>
      <c r="S380" s="18"/>
      <c r="T380" s="18"/>
      <c r="U380" s="18" t="s">
        <v>1076</v>
      </c>
      <c r="V380" s="1"/>
      <c r="W380" s="3"/>
    </row>
    <row r="381" spans="2:23">
      <c r="B381" s="3">
        <f t="shared" si="14"/>
        <v>369</v>
      </c>
      <c r="C381" s="4" t="s">
        <v>24</v>
      </c>
      <c r="D381" s="74" t="s">
        <v>1804</v>
      </c>
      <c r="E381" s="36" t="s">
        <v>2711</v>
      </c>
      <c r="F381" s="13" t="s">
        <v>2319</v>
      </c>
      <c r="G381" s="44"/>
      <c r="H381" s="11" t="s">
        <v>2710</v>
      </c>
      <c r="I381" s="97" t="s">
        <v>337</v>
      </c>
      <c r="J381" s="15" t="s">
        <v>1804</v>
      </c>
      <c r="K381" s="15"/>
      <c r="L381" s="110" t="s">
        <v>2712</v>
      </c>
      <c r="M381" s="18"/>
      <c r="N381" s="18"/>
      <c r="O381" s="18"/>
      <c r="P381" s="18"/>
      <c r="Q381" s="18" t="s">
        <v>1076</v>
      </c>
      <c r="R381" s="18" t="s">
        <v>1076</v>
      </c>
      <c r="S381" s="18" t="s">
        <v>1076</v>
      </c>
      <c r="T381" s="18" t="s">
        <v>1076</v>
      </c>
      <c r="U381" s="18" t="s">
        <v>1076</v>
      </c>
      <c r="V381" s="1"/>
      <c r="W381" s="3"/>
    </row>
    <row r="382" spans="2:23">
      <c r="B382" s="3">
        <f t="shared" si="14"/>
        <v>370</v>
      </c>
      <c r="C382" s="3" t="s">
        <v>128</v>
      </c>
      <c r="D382" s="74" t="s">
        <v>1804</v>
      </c>
      <c r="E382" s="36"/>
      <c r="F382" s="13" t="s">
        <v>1980</v>
      </c>
      <c r="G382" s="13"/>
      <c r="H382" s="11"/>
      <c r="I382" s="97" t="s">
        <v>351</v>
      </c>
      <c r="J382" s="15" t="s">
        <v>1877</v>
      </c>
      <c r="K382" s="15"/>
      <c r="L382" s="110" t="s">
        <v>2836</v>
      </c>
      <c r="M382" s="18"/>
      <c r="N382" s="18"/>
      <c r="O382" s="18"/>
      <c r="P382" s="18"/>
      <c r="Q382" s="18"/>
      <c r="R382" s="18"/>
      <c r="S382" s="18"/>
      <c r="T382" s="18"/>
      <c r="U382" s="18" t="s">
        <v>1076</v>
      </c>
      <c r="V382" s="1"/>
      <c r="W382" s="3"/>
    </row>
    <row r="383" spans="2:23">
      <c r="B383" s="3">
        <f t="shared" si="14"/>
        <v>371</v>
      </c>
      <c r="C383" s="3" t="s">
        <v>128</v>
      </c>
      <c r="D383" s="74" t="s">
        <v>1804</v>
      </c>
      <c r="E383" s="36"/>
      <c r="F383" s="44" t="s">
        <v>1981</v>
      </c>
      <c r="G383" s="44"/>
      <c r="H383" s="11"/>
      <c r="I383" s="97" t="s">
        <v>351</v>
      </c>
      <c r="J383" s="15" t="s">
        <v>1878</v>
      </c>
      <c r="K383" s="15"/>
      <c r="L383" s="110"/>
      <c r="M383" s="18"/>
      <c r="N383" s="18"/>
      <c r="O383" s="18"/>
      <c r="P383" s="18"/>
      <c r="Q383" s="18"/>
      <c r="R383" s="18"/>
      <c r="S383" s="18"/>
      <c r="T383" s="18"/>
      <c r="U383" s="18" t="s">
        <v>1076</v>
      </c>
      <c r="V383" s="1"/>
      <c r="W383" s="3"/>
    </row>
    <row r="384" spans="2:23">
      <c r="B384" s="3">
        <f t="shared" si="14"/>
        <v>372</v>
      </c>
      <c r="C384" s="3" t="s">
        <v>128</v>
      </c>
      <c r="D384" s="74" t="s">
        <v>1804</v>
      </c>
      <c r="E384" s="36"/>
      <c r="F384" s="44" t="s">
        <v>1981</v>
      </c>
      <c r="G384" s="13"/>
      <c r="H384" s="11" t="s">
        <v>2329</v>
      </c>
      <c r="I384" s="97" t="s">
        <v>351</v>
      </c>
      <c r="J384" s="15" t="s">
        <v>1883</v>
      </c>
      <c r="K384" s="15"/>
      <c r="L384" s="110"/>
      <c r="M384" s="18"/>
      <c r="N384" s="18"/>
      <c r="O384" s="18"/>
      <c r="P384" s="18"/>
      <c r="Q384" s="18"/>
      <c r="R384" s="18"/>
      <c r="S384" s="18"/>
      <c r="T384" s="18"/>
      <c r="U384" s="18" t="s">
        <v>1076</v>
      </c>
      <c r="V384" s="1"/>
      <c r="W384" s="3"/>
    </row>
    <row r="385" spans="2:23">
      <c r="B385" s="3">
        <f t="shared" si="14"/>
        <v>373</v>
      </c>
      <c r="C385" s="5" t="s">
        <v>593</v>
      </c>
      <c r="D385" s="118" t="s">
        <v>83</v>
      </c>
      <c r="E385" s="15" t="s">
        <v>3272</v>
      </c>
      <c r="F385" s="3" t="s">
        <v>2952</v>
      </c>
      <c r="G385" s="3">
        <v>31</v>
      </c>
      <c r="H385" s="45" t="s">
        <v>3274</v>
      </c>
      <c r="I385" s="97" t="s">
        <v>3</v>
      </c>
      <c r="J385" s="57" t="s">
        <v>2730</v>
      </c>
      <c r="K385" s="98" t="s">
        <v>328</v>
      </c>
      <c r="L385" s="91" t="s">
        <v>3273</v>
      </c>
      <c r="M385" s="18" t="s">
        <v>1076</v>
      </c>
      <c r="N385" s="18" t="s">
        <v>1076</v>
      </c>
      <c r="O385" s="18" t="s">
        <v>1076</v>
      </c>
      <c r="P385" s="18" t="s">
        <v>1076</v>
      </c>
      <c r="Q385" s="18" t="s">
        <v>1076</v>
      </c>
      <c r="R385" s="18" t="s">
        <v>1076</v>
      </c>
      <c r="S385" s="18"/>
      <c r="T385" s="18" t="s">
        <v>1076</v>
      </c>
      <c r="U385" s="18" t="s">
        <v>1076</v>
      </c>
      <c r="V385" s="1"/>
      <c r="W385" s="3"/>
    </row>
    <row r="386" spans="2:23">
      <c r="B386" s="3">
        <f t="shared" si="14"/>
        <v>374</v>
      </c>
      <c r="C386" s="5" t="s">
        <v>593</v>
      </c>
      <c r="D386" s="118" t="s">
        <v>83</v>
      </c>
      <c r="E386" s="15" t="s">
        <v>84</v>
      </c>
      <c r="F386" s="3"/>
      <c r="G386" s="3"/>
      <c r="H386" s="11" t="s">
        <v>655</v>
      </c>
      <c r="I386" s="97" t="s">
        <v>3</v>
      </c>
      <c r="J386" s="15" t="s">
        <v>654</v>
      </c>
      <c r="K386" s="15"/>
      <c r="L386" s="91" t="s">
        <v>1335</v>
      </c>
      <c r="M386" s="18" t="s">
        <v>1076</v>
      </c>
      <c r="N386" s="18" t="s">
        <v>1076</v>
      </c>
      <c r="O386" s="18" t="s">
        <v>1076</v>
      </c>
      <c r="P386" s="18" t="s">
        <v>1076</v>
      </c>
      <c r="Q386" s="18"/>
      <c r="R386" s="18"/>
      <c r="S386" s="18"/>
      <c r="T386" s="18"/>
      <c r="U386" s="18" t="s">
        <v>1076</v>
      </c>
      <c r="V386" s="1"/>
      <c r="W386" s="3"/>
    </row>
    <row r="387" spans="2:23">
      <c r="B387" s="3">
        <f t="shared" si="14"/>
        <v>375</v>
      </c>
      <c r="C387" s="5" t="s">
        <v>593</v>
      </c>
      <c r="D387" s="118" t="s">
        <v>83</v>
      </c>
      <c r="E387" s="15" t="s">
        <v>3090</v>
      </c>
      <c r="F387" s="3"/>
      <c r="G387" s="3"/>
      <c r="H387" s="11" t="s">
        <v>659</v>
      </c>
      <c r="I387" s="97" t="s">
        <v>3</v>
      </c>
      <c r="J387" s="15" t="s">
        <v>658</v>
      </c>
      <c r="K387" s="15"/>
      <c r="L387" s="91" t="s">
        <v>1306</v>
      </c>
      <c r="M387" s="18" t="s">
        <v>1076</v>
      </c>
      <c r="N387" s="18" t="s">
        <v>1076</v>
      </c>
      <c r="O387" s="18" t="s">
        <v>1076</v>
      </c>
      <c r="P387" s="18" t="s">
        <v>1076</v>
      </c>
      <c r="Q387" s="18"/>
      <c r="R387" s="18"/>
      <c r="S387" s="18"/>
      <c r="T387" s="18"/>
      <c r="U387" s="18" t="s">
        <v>1076</v>
      </c>
      <c r="V387" s="1"/>
      <c r="W387" s="3"/>
    </row>
    <row r="388" spans="2:23">
      <c r="B388" s="3">
        <f t="shared" si="14"/>
        <v>376</v>
      </c>
      <c r="C388" s="5" t="s">
        <v>593</v>
      </c>
      <c r="D388" s="118" t="s">
        <v>83</v>
      </c>
      <c r="E388" s="15" t="s">
        <v>90</v>
      </c>
      <c r="F388" s="3"/>
      <c r="G388" s="3"/>
      <c r="H388" s="11" t="s">
        <v>657</v>
      </c>
      <c r="I388" s="97" t="s">
        <v>3</v>
      </c>
      <c r="J388" s="15" t="s">
        <v>656</v>
      </c>
      <c r="K388" s="15"/>
      <c r="L388" s="91" t="s">
        <v>1309</v>
      </c>
      <c r="M388" s="18" t="s">
        <v>1076</v>
      </c>
      <c r="N388" s="18" t="s">
        <v>1076</v>
      </c>
      <c r="O388" s="18" t="s">
        <v>1076</v>
      </c>
      <c r="P388" s="18" t="s">
        <v>1076</v>
      </c>
      <c r="Q388" s="18"/>
      <c r="R388" s="18"/>
      <c r="S388" s="18"/>
      <c r="T388" s="18"/>
      <c r="U388" s="18" t="s">
        <v>1076</v>
      </c>
      <c r="V388" s="1"/>
      <c r="W388" s="3"/>
    </row>
    <row r="389" spans="2:23">
      <c r="B389" s="3">
        <f t="shared" si="14"/>
        <v>377</v>
      </c>
      <c r="C389" s="5" t="s">
        <v>593</v>
      </c>
      <c r="D389" s="118" t="s">
        <v>83</v>
      </c>
      <c r="E389" s="15" t="s">
        <v>90</v>
      </c>
      <c r="F389" s="3"/>
      <c r="G389" s="3"/>
      <c r="H389" s="11" t="s">
        <v>661</v>
      </c>
      <c r="I389" s="97" t="s">
        <v>3</v>
      </c>
      <c r="J389" s="15" t="s">
        <v>660</v>
      </c>
      <c r="K389" s="15"/>
      <c r="L389" s="91" t="s">
        <v>1310</v>
      </c>
      <c r="M389" s="18" t="s">
        <v>1076</v>
      </c>
      <c r="N389" s="18" t="s">
        <v>1076</v>
      </c>
      <c r="O389" s="18" t="s">
        <v>1076</v>
      </c>
      <c r="P389" s="18" t="s">
        <v>1076</v>
      </c>
      <c r="Q389" s="18"/>
      <c r="R389" s="18"/>
      <c r="S389" s="18"/>
      <c r="T389" s="18"/>
      <c r="U389" s="18" t="s">
        <v>1076</v>
      </c>
      <c r="V389" s="1"/>
      <c r="W389" s="3"/>
    </row>
    <row r="390" spans="2:23">
      <c r="B390" s="3">
        <f t="shared" si="14"/>
        <v>378</v>
      </c>
      <c r="C390" s="5" t="s">
        <v>593</v>
      </c>
      <c r="D390" s="118" t="s">
        <v>83</v>
      </c>
      <c r="E390" s="6" t="s">
        <v>3266</v>
      </c>
      <c r="F390" s="3"/>
      <c r="G390" s="3"/>
      <c r="H390" s="11" t="s">
        <v>653</v>
      </c>
      <c r="I390" s="97" t="s">
        <v>3</v>
      </c>
      <c r="J390" s="6" t="s">
        <v>652</v>
      </c>
      <c r="K390" s="6"/>
      <c r="L390" s="109" t="s">
        <v>3269</v>
      </c>
      <c r="M390" s="18" t="s">
        <v>1076</v>
      </c>
      <c r="N390" s="18" t="s">
        <v>1076</v>
      </c>
      <c r="O390" s="18" t="s">
        <v>1076</v>
      </c>
      <c r="P390" s="18" t="s">
        <v>1076</v>
      </c>
      <c r="Q390" s="18"/>
      <c r="R390" s="18"/>
      <c r="S390" s="18"/>
      <c r="T390" s="18"/>
      <c r="U390" s="18" t="s">
        <v>1076</v>
      </c>
      <c r="V390" s="1"/>
      <c r="W390" s="3"/>
    </row>
    <row r="391" spans="2:23">
      <c r="B391" s="3">
        <f t="shared" si="14"/>
        <v>379</v>
      </c>
      <c r="C391" s="5" t="s">
        <v>593</v>
      </c>
      <c r="D391" s="118" t="s">
        <v>83</v>
      </c>
      <c r="E391" s="15" t="s">
        <v>94</v>
      </c>
      <c r="F391" s="3" t="s">
        <v>2319</v>
      </c>
      <c r="G391" s="3"/>
      <c r="H391" s="11" t="s">
        <v>641</v>
      </c>
      <c r="I391" s="97" t="s">
        <v>2</v>
      </c>
      <c r="J391" s="6" t="s">
        <v>596</v>
      </c>
      <c r="K391" s="6"/>
      <c r="L391" s="91" t="s">
        <v>3093</v>
      </c>
      <c r="M391" s="18" t="s">
        <v>1076</v>
      </c>
      <c r="N391" s="18" t="s">
        <v>1076</v>
      </c>
      <c r="O391" s="18" t="s">
        <v>1076</v>
      </c>
      <c r="P391" s="18" t="s">
        <v>1076</v>
      </c>
      <c r="Q391" s="18"/>
      <c r="R391" s="18"/>
      <c r="S391" s="18"/>
      <c r="T391" s="18"/>
      <c r="U391" s="18" t="s">
        <v>1076</v>
      </c>
      <c r="V391" s="1"/>
      <c r="W391" s="3"/>
    </row>
    <row r="392" spans="2:23">
      <c r="B392" s="3">
        <f t="shared" si="14"/>
        <v>380</v>
      </c>
      <c r="C392" s="5" t="s">
        <v>593</v>
      </c>
      <c r="D392" s="118" t="s">
        <v>83</v>
      </c>
      <c r="E392" s="6" t="s">
        <v>3107</v>
      </c>
      <c r="F392" s="3" t="s">
        <v>2319</v>
      </c>
      <c r="G392" s="3"/>
      <c r="H392" s="11" t="s">
        <v>647</v>
      </c>
      <c r="I392" s="97" t="s">
        <v>2</v>
      </c>
      <c r="J392" s="15" t="s">
        <v>646</v>
      </c>
      <c r="K392" s="15"/>
      <c r="L392" s="109" t="s">
        <v>3108</v>
      </c>
      <c r="M392" s="18" t="s">
        <v>1076</v>
      </c>
      <c r="N392" s="18" t="s">
        <v>1076</v>
      </c>
      <c r="O392" s="18" t="s">
        <v>1076</v>
      </c>
      <c r="P392" s="18" t="s">
        <v>1076</v>
      </c>
      <c r="Q392" s="18"/>
      <c r="R392" s="18"/>
      <c r="S392" s="18"/>
      <c r="T392" s="18"/>
      <c r="U392" s="18" t="s">
        <v>1076</v>
      </c>
      <c r="V392" s="1"/>
      <c r="W392" s="3"/>
    </row>
    <row r="393" spans="2:23">
      <c r="B393" s="3">
        <f t="shared" si="14"/>
        <v>381</v>
      </c>
      <c r="C393" s="5" t="s">
        <v>593</v>
      </c>
      <c r="D393" s="118" t="s">
        <v>83</v>
      </c>
      <c r="E393" s="15" t="s">
        <v>84</v>
      </c>
      <c r="F393" s="3" t="s">
        <v>2319</v>
      </c>
      <c r="G393" s="3"/>
      <c r="H393" s="11" t="s">
        <v>650</v>
      </c>
      <c r="I393" s="296" t="s">
        <v>2</v>
      </c>
      <c r="J393" s="6" t="s">
        <v>1983</v>
      </c>
      <c r="K393" s="6"/>
      <c r="L393" s="109" t="s">
        <v>450</v>
      </c>
      <c r="M393" s="18" t="s">
        <v>1076</v>
      </c>
      <c r="N393" s="18" t="s">
        <v>1076</v>
      </c>
      <c r="O393" s="18" t="s">
        <v>1076</v>
      </c>
      <c r="P393" s="18" t="s">
        <v>1076</v>
      </c>
      <c r="Q393" s="18"/>
      <c r="R393" s="18"/>
      <c r="S393" s="18"/>
      <c r="T393" s="18"/>
      <c r="U393" s="18" t="s">
        <v>1076</v>
      </c>
      <c r="V393" s="1"/>
      <c r="W393" s="3"/>
    </row>
    <row r="394" spans="2:23">
      <c r="B394" s="3">
        <f t="shared" si="14"/>
        <v>382</v>
      </c>
      <c r="C394" s="5" t="s">
        <v>593</v>
      </c>
      <c r="D394" s="118" t="s">
        <v>83</v>
      </c>
      <c r="E394" s="15" t="s">
        <v>91</v>
      </c>
      <c r="F394" s="3" t="s">
        <v>2319</v>
      </c>
      <c r="G394" s="3"/>
      <c r="H394" s="11" t="s">
        <v>645</v>
      </c>
      <c r="I394" s="97" t="s">
        <v>2</v>
      </c>
      <c r="J394" s="6" t="s">
        <v>644</v>
      </c>
      <c r="K394" s="6"/>
      <c r="L394" s="109" t="s">
        <v>3106</v>
      </c>
      <c r="M394" s="18" t="s">
        <v>1076</v>
      </c>
      <c r="N394" s="18" t="s">
        <v>1076</v>
      </c>
      <c r="O394" s="18" t="s">
        <v>1076</v>
      </c>
      <c r="P394" s="18" t="s">
        <v>1076</v>
      </c>
      <c r="Q394" s="18"/>
      <c r="R394" s="18"/>
      <c r="S394" s="18"/>
      <c r="T394" s="18"/>
      <c r="U394" s="18" t="s">
        <v>1076</v>
      </c>
      <c r="V394" s="1"/>
      <c r="W394" s="3"/>
    </row>
    <row r="395" spans="2:23">
      <c r="B395" s="3">
        <f t="shared" si="14"/>
        <v>383</v>
      </c>
      <c r="C395" s="5" t="s">
        <v>593</v>
      </c>
      <c r="D395" s="118" t="s">
        <v>83</v>
      </c>
      <c r="E395" s="15" t="s">
        <v>84</v>
      </c>
      <c r="F395" s="3" t="s">
        <v>2319</v>
      </c>
      <c r="G395" s="3"/>
      <c r="H395" s="11" t="s">
        <v>649</v>
      </c>
      <c r="I395" s="97" t="s">
        <v>2</v>
      </c>
      <c r="J395" s="6" t="s">
        <v>648</v>
      </c>
      <c r="K395" s="6"/>
      <c r="L395" s="109" t="s">
        <v>605</v>
      </c>
      <c r="M395" s="18" t="s">
        <v>1076</v>
      </c>
      <c r="N395" s="18" t="s">
        <v>1076</v>
      </c>
      <c r="O395" s="18" t="s">
        <v>1076</v>
      </c>
      <c r="P395" s="18" t="s">
        <v>1076</v>
      </c>
      <c r="Q395" s="18"/>
      <c r="R395" s="18"/>
      <c r="S395" s="18"/>
      <c r="T395" s="18"/>
      <c r="U395" s="18" t="s">
        <v>1076</v>
      </c>
      <c r="V395" s="1"/>
      <c r="W395" s="3"/>
    </row>
    <row r="396" spans="2:23">
      <c r="B396" s="3">
        <f t="shared" si="14"/>
        <v>384</v>
      </c>
      <c r="C396" s="5" t="s">
        <v>593</v>
      </c>
      <c r="D396" s="118" t="s">
        <v>83</v>
      </c>
      <c r="E396" s="15" t="s">
        <v>94</v>
      </c>
      <c r="F396" s="3" t="s">
        <v>2319</v>
      </c>
      <c r="G396" s="3"/>
      <c r="H396" s="11" t="s">
        <v>642</v>
      </c>
      <c r="I396" s="97" t="s">
        <v>2</v>
      </c>
      <c r="J396" s="6" t="s">
        <v>643</v>
      </c>
      <c r="K396" s="6"/>
      <c r="L396" s="109" t="s">
        <v>3109</v>
      </c>
      <c r="M396" s="18" t="s">
        <v>1076</v>
      </c>
      <c r="N396" s="18" t="s">
        <v>1076</v>
      </c>
      <c r="O396" s="18" t="s">
        <v>1076</v>
      </c>
      <c r="P396" s="18" t="s">
        <v>1076</v>
      </c>
      <c r="Q396" s="18"/>
      <c r="R396" s="18"/>
      <c r="S396" s="18"/>
      <c r="T396" s="18"/>
      <c r="U396" s="18" t="s">
        <v>1076</v>
      </c>
      <c r="V396" s="1"/>
      <c r="W396" s="3"/>
    </row>
    <row r="397" spans="2:23">
      <c r="B397" s="3">
        <f t="shared" si="14"/>
        <v>385</v>
      </c>
      <c r="C397" s="5" t="s">
        <v>593</v>
      </c>
      <c r="D397" s="118" t="s">
        <v>83</v>
      </c>
      <c r="E397" s="15" t="s">
        <v>91</v>
      </c>
      <c r="F397" s="3"/>
      <c r="G397" s="3"/>
      <c r="H397" s="11" t="s">
        <v>651</v>
      </c>
      <c r="I397" s="97" t="s">
        <v>881</v>
      </c>
      <c r="J397" s="15" t="s">
        <v>92</v>
      </c>
      <c r="K397" s="15"/>
      <c r="L397" s="109" t="s">
        <v>707</v>
      </c>
      <c r="M397" s="18" t="s">
        <v>1076</v>
      </c>
      <c r="N397" s="18" t="s">
        <v>1076</v>
      </c>
      <c r="O397" s="18" t="s">
        <v>1076</v>
      </c>
      <c r="P397" s="18" t="s">
        <v>1076</v>
      </c>
      <c r="Q397" s="18"/>
      <c r="R397" s="18"/>
      <c r="S397" s="18"/>
      <c r="T397" s="18"/>
      <c r="U397" s="18" t="s">
        <v>1076</v>
      </c>
      <c r="V397" s="1"/>
      <c r="W397" s="3"/>
    </row>
    <row r="398" spans="2:23">
      <c r="B398" s="3">
        <f t="shared" si="14"/>
        <v>386</v>
      </c>
      <c r="C398" s="5" t="s">
        <v>593</v>
      </c>
      <c r="D398" s="118" t="s">
        <v>83</v>
      </c>
      <c r="E398" s="15" t="s">
        <v>89</v>
      </c>
      <c r="F398" s="3" t="s">
        <v>2319</v>
      </c>
      <c r="G398" s="3"/>
      <c r="H398" s="11" t="s">
        <v>3095</v>
      </c>
      <c r="I398" s="97" t="s">
        <v>1907</v>
      </c>
      <c r="J398" s="15" t="s">
        <v>3094</v>
      </c>
      <c r="K398" s="15"/>
      <c r="L398" s="91" t="s">
        <v>2350</v>
      </c>
      <c r="M398" s="18" t="s">
        <v>1076</v>
      </c>
      <c r="N398" s="18" t="s">
        <v>1076</v>
      </c>
      <c r="O398" s="18" t="s">
        <v>1076</v>
      </c>
      <c r="P398" s="18" t="s">
        <v>1076</v>
      </c>
      <c r="Q398" s="18"/>
      <c r="R398" s="18"/>
      <c r="S398" s="18"/>
      <c r="T398" s="18"/>
      <c r="U398" s="18" t="s">
        <v>1076</v>
      </c>
      <c r="V398" s="1" t="s">
        <v>2963</v>
      </c>
      <c r="W398" s="3"/>
    </row>
    <row r="399" spans="2:23">
      <c r="B399" s="3">
        <f t="shared" si="14"/>
        <v>387</v>
      </c>
      <c r="C399" s="5" t="s">
        <v>593</v>
      </c>
      <c r="D399" s="118" t="s">
        <v>83</v>
      </c>
      <c r="E399" s="15" t="s">
        <v>91</v>
      </c>
      <c r="F399" s="3" t="s">
        <v>2319</v>
      </c>
      <c r="G399" s="3"/>
      <c r="H399" s="11" t="s">
        <v>698</v>
      </c>
      <c r="I399" s="97" t="s">
        <v>337</v>
      </c>
      <c r="J399" s="15" t="s">
        <v>690</v>
      </c>
      <c r="K399" s="15"/>
      <c r="L399" s="91" t="s">
        <v>2818</v>
      </c>
      <c r="M399" s="18" t="s">
        <v>1076</v>
      </c>
      <c r="N399" s="18" t="s">
        <v>1076</v>
      </c>
      <c r="O399" s="18" t="s">
        <v>1076</v>
      </c>
      <c r="P399" s="18" t="s">
        <v>1076</v>
      </c>
      <c r="Q399" s="18"/>
      <c r="R399" s="18"/>
      <c r="S399" s="18"/>
      <c r="T399" s="18"/>
      <c r="U399" s="18" t="s">
        <v>1076</v>
      </c>
      <c r="V399" s="1"/>
      <c r="W399" s="3"/>
    </row>
    <row r="400" spans="2:23">
      <c r="B400" s="3">
        <f t="shared" si="14"/>
        <v>388</v>
      </c>
      <c r="C400" s="5" t="s">
        <v>593</v>
      </c>
      <c r="D400" s="118" t="s">
        <v>83</v>
      </c>
      <c r="E400" s="15" t="s">
        <v>5341</v>
      </c>
      <c r="F400" s="3"/>
      <c r="G400" s="3"/>
      <c r="H400" s="11" t="s">
        <v>692</v>
      </c>
      <c r="I400" s="97" t="s">
        <v>337</v>
      </c>
      <c r="J400" s="15" t="s">
        <v>683</v>
      </c>
      <c r="K400" s="15"/>
      <c r="L400" s="91" t="s">
        <v>3111</v>
      </c>
      <c r="M400" s="18" t="s">
        <v>1076</v>
      </c>
      <c r="N400" s="18" t="s">
        <v>1076</v>
      </c>
      <c r="O400" s="18" t="s">
        <v>1076</v>
      </c>
      <c r="P400" s="18" t="s">
        <v>1076</v>
      </c>
      <c r="Q400" s="18"/>
      <c r="R400" s="18"/>
      <c r="S400" s="18"/>
      <c r="T400" s="18"/>
      <c r="U400" s="18" t="s">
        <v>1076</v>
      </c>
      <c r="V400" s="1"/>
      <c r="W400" s="3"/>
    </row>
    <row r="401" spans="2:23">
      <c r="B401" s="3">
        <f t="shared" si="14"/>
        <v>389</v>
      </c>
      <c r="C401" s="5" t="s">
        <v>593</v>
      </c>
      <c r="D401" s="118" t="s">
        <v>83</v>
      </c>
      <c r="E401" s="15" t="s">
        <v>89</v>
      </c>
      <c r="F401" s="3" t="s">
        <v>2319</v>
      </c>
      <c r="G401" s="3"/>
      <c r="H401" s="11" t="s">
        <v>694</v>
      </c>
      <c r="I401" s="97" t="s">
        <v>337</v>
      </c>
      <c r="J401" s="15" t="s">
        <v>89</v>
      </c>
      <c r="K401" s="15"/>
      <c r="L401" s="15" t="s">
        <v>2818</v>
      </c>
      <c r="M401" s="18" t="s">
        <v>1076</v>
      </c>
      <c r="N401" s="18" t="s">
        <v>1076</v>
      </c>
      <c r="O401" s="18" t="s">
        <v>1076</v>
      </c>
      <c r="P401" s="18" t="s">
        <v>1076</v>
      </c>
      <c r="Q401" s="18"/>
      <c r="R401" s="18"/>
      <c r="S401" s="18"/>
      <c r="T401" s="18"/>
      <c r="U401" s="18" t="s">
        <v>1076</v>
      </c>
      <c r="V401" s="1"/>
      <c r="W401" s="3"/>
    </row>
    <row r="402" spans="2:23">
      <c r="B402" s="3">
        <f t="shared" si="14"/>
        <v>390</v>
      </c>
      <c r="C402" s="5" t="s">
        <v>593</v>
      </c>
      <c r="D402" s="118" t="s">
        <v>83</v>
      </c>
      <c r="E402" s="15" t="s">
        <v>90</v>
      </c>
      <c r="F402" s="3" t="s">
        <v>2319</v>
      </c>
      <c r="G402" s="3"/>
      <c r="H402" s="11" t="s">
        <v>697</v>
      </c>
      <c r="I402" s="97" t="s">
        <v>337</v>
      </c>
      <c r="J402" s="15" t="s">
        <v>689</v>
      </c>
      <c r="K402" s="15"/>
      <c r="L402" s="15" t="s">
        <v>2818</v>
      </c>
      <c r="M402" s="18" t="s">
        <v>1076</v>
      </c>
      <c r="N402" s="18" t="s">
        <v>1076</v>
      </c>
      <c r="O402" s="18" t="s">
        <v>1076</v>
      </c>
      <c r="P402" s="18" t="s">
        <v>1076</v>
      </c>
      <c r="Q402" s="18"/>
      <c r="R402" s="18"/>
      <c r="S402" s="18"/>
      <c r="T402" s="18"/>
      <c r="U402" s="18" t="s">
        <v>1076</v>
      </c>
      <c r="V402" s="1"/>
      <c r="W402" s="3"/>
    </row>
    <row r="403" spans="2:23">
      <c r="B403" s="3">
        <f t="shared" si="14"/>
        <v>391</v>
      </c>
      <c r="C403" s="5" t="s">
        <v>593</v>
      </c>
      <c r="D403" s="118" t="s">
        <v>83</v>
      </c>
      <c r="E403" s="15" t="s">
        <v>89</v>
      </c>
      <c r="F403" s="3" t="s">
        <v>2319</v>
      </c>
      <c r="G403" s="3"/>
      <c r="H403" s="11"/>
      <c r="I403" s="97" t="s">
        <v>337</v>
      </c>
      <c r="J403" s="15" t="s">
        <v>687</v>
      </c>
      <c r="K403" s="15"/>
      <c r="L403" s="91" t="s">
        <v>2779</v>
      </c>
      <c r="M403" s="18" t="s">
        <v>1076</v>
      </c>
      <c r="N403" s="18" t="s">
        <v>1076</v>
      </c>
      <c r="O403" s="18" t="s">
        <v>1076</v>
      </c>
      <c r="P403" s="18" t="s">
        <v>1076</v>
      </c>
      <c r="Q403" s="18"/>
      <c r="R403" s="18"/>
      <c r="S403" s="18"/>
      <c r="T403" s="18"/>
      <c r="U403" s="18" t="s">
        <v>1076</v>
      </c>
      <c r="V403" s="1"/>
      <c r="W403" s="3"/>
    </row>
    <row r="404" spans="2:23">
      <c r="B404" s="3">
        <f t="shared" si="14"/>
        <v>392</v>
      </c>
      <c r="C404" s="5" t="s">
        <v>593</v>
      </c>
      <c r="D404" s="118" t="s">
        <v>83</v>
      </c>
      <c r="E404" s="15" t="s">
        <v>94</v>
      </c>
      <c r="F404" s="3" t="s">
        <v>2319</v>
      </c>
      <c r="G404" s="3"/>
      <c r="H404" s="11" t="s">
        <v>699</v>
      </c>
      <c r="I404" s="97" t="s">
        <v>337</v>
      </c>
      <c r="J404" s="15" t="s">
        <v>691</v>
      </c>
      <c r="K404" s="15"/>
      <c r="L404" s="91" t="s">
        <v>2818</v>
      </c>
      <c r="M404" s="18" t="s">
        <v>1076</v>
      </c>
      <c r="N404" s="18" t="s">
        <v>1076</v>
      </c>
      <c r="O404" s="18" t="s">
        <v>1076</v>
      </c>
      <c r="P404" s="18" t="s">
        <v>1076</v>
      </c>
      <c r="Q404" s="18"/>
      <c r="R404" s="18"/>
      <c r="S404" s="18"/>
      <c r="T404" s="18"/>
      <c r="U404" s="18" t="s">
        <v>1076</v>
      </c>
      <c r="V404" s="1"/>
      <c r="W404" s="3"/>
    </row>
    <row r="405" spans="2:23">
      <c r="B405" s="3">
        <f t="shared" si="14"/>
        <v>393</v>
      </c>
      <c r="C405" s="5" t="s">
        <v>593</v>
      </c>
      <c r="D405" s="118" t="s">
        <v>83</v>
      </c>
      <c r="E405" s="15" t="s">
        <v>5342</v>
      </c>
      <c r="F405" s="3" t="s">
        <v>2319</v>
      </c>
      <c r="G405" s="3"/>
      <c r="H405" s="11" t="s">
        <v>695</v>
      </c>
      <c r="I405" s="97" t="s">
        <v>337</v>
      </c>
      <c r="J405" s="15" t="s">
        <v>685</v>
      </c>
      <c r="K405" s="15"/>
      <c r="L405" s="91" t="s">
        <v>2818</v>
      </c>
      <c r="M405" s="18" t="s">
        <v>1076</v>
      </c>
      <c r="N405" s="18" t="s">
        <v>1076</v>
      </c>
      <c r="O405" s="18" t="s">
        <v>1076</v>
      </c>
      <c r="P405" s="18" t="s">
        <v>1076</v>
      </c>
      <c r="Q405" s="18"/>
      <c r="R405" s="18"/>
      <c r="S405" s="18"/>
      <c r="T405" s="18"/>
      <c r="U405" s="18" t="s">
        <v>1076</v>
      </c>
      <c r="V405" s="1"/>
      <c r="W405" s="3"/>
    </row>
    <row r="406" spans="2:23">
      <c r="B406" s="3">
        <f t="shared" si="14"/>
        <v>394</v>
      </c>
      <c r="C406" s="5" t="s">
        <v>593</v>
      </c>
      <c r="D406" s="118" t="s">
        <v>83</v>
      </c>
      <c r="E406" s="15" t="s">
        <v>5342</v>
      </c>
      <c r="F406" s="3" t="s">
        <v>2319</v>
      </c>
      <c r="G406" s="3"/>
      <c r="H406" s="11" t="s">
        <v>693</v>
      </c>
      <c r="I406" s="97" t="s">
        <v>337</v>
      </c>
      <c r="J406" s="15" t="s">
        <v>684</v>
      </c>
      <c r="K406" s="15"/>
      <c r="L406" s="15" t="s">
        <v>2818</v>
      </c>
      <c r="M406" s="18" t="s">
        <v>1076</v>
      </c>
      <c r="N406" s="18" t="s">
        <v>1076</v>
      </c>
      <c r="O406" s="18" t="s">
        <v>1076</v>
      </c>
      <c r="P406" s="18" t="s">
        <v>1076</v>
      </c>
      <c r="Q406" s="18"/>
      <c r="R406" s="18"/>
      <c r="S406" s="18"/>
      <c r="T406" s="18"/>
      <c r="U406" s="18" t="s">
        <v>1076</v>
      </c>
      <c r="V406" s="1"/>
      <c r="W406" s="3"/>
    </row>
    <row r="407" spans="2:23">
      <c r="B407" s="3">
        <f t="shared" si="14"/>
        <v>395</v>
      </c>
      <c r="C407" s="5" t="s">
        <v>593</v>
      </c>
      <c r="D407" s="118" t="s">
        <v>83</v>
      </c>
      <c r="E407" s="15" t="s">
        <v>2781</v>
      </c>
      <c r="F407" s="3" t="s">
        <v>2319</v>
      </c>
      <c r="G407" s="3"/>
      <c r="H407" s="11" t="s">
        <v>696</v>
      </c>
      <c r="I407" s="97" t="s">
        <v>337</v>
      </c>
      <c r="J407" s="15" t="s">
        <v>688</v>
      </c>
      <c r="K407" s="15"/>
      <c r="L407" s="15" t="s">
        <v>2818</v>
      </c>
      <c r="M407" s="18" t="s">
        <v>1076</v>
      </c>
      <c r="N407" s="18" t="s">
        <v>1076</v>
      </c>
      <c r="O407" s="18" t="s">
        <v>1076</v>
      </c>
      <c r="P407" s="18" t="s">
        <v>1076</v>
      </c>
      <c r="Q407" s="18"/>
      <c r="R407" s="18"/>
      <c r="S407" s="18"/>
      <c r="T407" s="18"/>
      <c r="U407" s="18" t="s">
        <v>1076</v>
      </c>
      <c r="V407" s="1"/>
      <c r="W407" s="3"/>
    </row>
    <row r="408" spans="2:23">
      <c r="B408" s="3">
        <f t="shared" si="14"/>
        <v>396</v>
      </c>
      <c r="C408" s="5" t="s">
        <v>593</v>
      </c>
      <c r="D408" s="118" t="s">
        <v>83</v>
      </c>
      <c r="E408" s="15" t="s">
        <v>686</v>
      </c>
      <c r="F408" s="3" t="s">
        <v>2319</v>
      </c>
      <c r="G408" s="3"/>
      <c r="H408" s="11"/>
      <c r="I408" s="97" t="s">
        <v>337</v>
      </c>
      <c r="J408" s="6" t="s">
        <v>6230</v>
      </c>
      <c r="K408" s="15"/>
      <c r="L408" s="15" t="s">
        <v>2818</v>
      </c>
      <c r="M408" s="18" t="s">
        <v>1076</v>
      </c>
      <c r="N408" s="18" t="s">
        <v>1076</v>
      </c>
      <c r="O408" s="18" t="s">
        <v>1076</v>
      </c>
      <c r="P408" s="18" t="s">
        <v>1076</v>
      </c>
      <c r="Q408" s="18"/>
      <c r="R408" s="18"/>
      <c r="S408" s="18"/>
      <c r="T408" s="18"/>
      <c r="U408" s="18" t="s">
        <v>1076</v>
      </c>
      <c r="V408" s="1"/>
      <c r="W408" s="3"/>
    </row>
    <row r="409" spans="2:23">
      <c r="B409" s="3">
        <f t="shared" si="14"/>
        <v>397</v>
      </c>
      <c r="C409" s="5" t="s">
        <v>593</v>
      </c>
      <c r="D409" s="118" t="s">
        <v>83</v>
      </c>
      <c r="E409" s="15" t="s">
        <v>3554</v>
      </c>
      <c r="F409" s="3" t="s">
        <v>2019</v>
      </c>
      <c r="G409" s="3"/>
      <c r="H409" s="11" t="s">
        <v>3555</v>
      </c>
      <c r="I409" s="97" t="s">
        <v>329</v>
      </c>
      <c r="J409" s="15" t="s">
        <v>1821</v>
      </c>
      <c r="K409" s="15"/>
      <c r="L409" s="110" t="s">
        <v>3553</v>
      </c>
      <c r="M409" s="18" t="s">
        <v>1076</v>
      </c>
      <c r="N409" s="18" t="s">
        <v>1076</v>
      </c>
      <c r="O409" s="18" t="s">
        <v>1076</v>
      </c>
      <c r="P409" s="18" t="s">
        <v>1076</v>
      </c>
      <c r="Q409" s="18"/>
      <c r="R409" s="18"/>
      <c r="S409" s="18"/>
      <c r="T409" s="18"/>
      <c r="U409" s="18" t="s">
        <v>1076</v>
      </c>
      <c r="V409" s="1"/>
      <c r="W409" s="3"/>
    </row>
    <row r="410" spans="2:23">
      <c r="B410" s="3">
        <f t="shared" si="14"/>
        <v>398</v>
      </c>
      <c r="C410" s="5" t="s">
        <v>593</v>
      </c>
      <c r="D410" s="118" t="s">
        <v>83</v>
      </c>
      <c r="E410" s="15" t="s">
        <v>2949</v>
      </c>
      <c r="F410" s="3" t="s">
        <v>2948</v>
      </c>
      <c r="G410" s="3"/>
      <c r="H410" s="58" t="s">
        <v>2295</v>
      </c>
      <c r="I410" s="97" t="s">
        <v>329</v>
      </c>
      <c r="J410" s="57" t="s">
        <v>2218</v>
      </c>
      <c r="K410" s="98" t="s">
        <v>361</v>
      </c>
      <c r="L410" s="91" t="s">
        <v>5384</v>
      </c>
      <c r="M410" s="18" t="s">
        <v>1076</v>
      </c>
      <c r="N410" s="18" t="s">
        <v>1076</v>
      </c>
      <c r="O410" s="18" t="s">
        <v>1076</v>
      </c>
      <c r="P410" s="18" t="s">
        <v>1076</v>
      </c>
      <c r="Q410" s="18" t="s">
        <v>1076</v>
      </c>
      <c r="R410" s="18"/>
      <c r="S410" s="18" t="s">
        <v>1076</v>
      </c>
      <c r="T410" s="18" t="s">
        <v>1076</v>
      </c>
      <c r="U410" s="18" t="s">
        <v>1076</v>
      </c>
      <c r="V410" s="1"/>
      <c r="W410" s="3"/>
    </row>
    <row r="411" spans="2:23">
      <c r="B411" s="3">
        <f t="shared" si="14"/>
        <v>399</v>
      </c>
      <c r="C411" s="5" t="s">
        <v>593</v>
      </c>
      <c r="D411" s="118" t="s">
        <v>83</v>
      </c>
      <c r="E411" s="15" t="s">
        <v>3554</v>
      </c>
      <c r="F411" s="3" t="s">
        <v>6014</v>
      </c>
      <c r="G411" s="3"/>
      <c r="H411" s="11" t="s">
        <v>6015</v>
      </c>
      <c r="I411" s="97" t="s">
        <v>329</v>
      </c>
      <c r="J411" s="57" t="s">
        <v>2219</v>
      </c>
      <c r="K411" s="98" t="s">
        <v>361</v>
      </c>
      <c r="L411" s="91" t="s">
        <v>6016</v>
      </c>
      <c r="M411" s="18" t="s">
        <v>1076</v>
      </c>
      <c r="N411" s="18" t="s">
        <v>1076</v>
      </c>
      <c r="O411" s="18" t="s">
        <v>1076</v>
      </c>
      <c r="P411" s="18" t="s">
        <v>1076</v>
      </c>
      <c r="Q411" s="18" t="s">
        <v>1076</v>
      </c>
      <c r="R411" s="18"/>
      <c r="S411" s="18" t="s">
        <v>1076</v>
      </c>
      <c r="T411" s="18" t="s">
        <v>1076</v>
      </c>
      <c r="U411" s="18" t="s">
        <v>1076</v>
      </c>
      <c r="V411" s="1"/>
      <c r="W411" s="3" t="s">
        <v>2819</v>
      </c>
    </row>
    <row r="412" spans="2:23">
      <c r="B412" s="3">
        <f t="shared" si="14"/>
        <v>400</v>
      </c>
      <c r="C412" s="5" t="s">
        <v>593</v>
      </c>
      <c r="D412" s="118" t="s">
        <v>83</v>
      </c>
      <c r="E412" s="15" t="s">
        <v>6175</v>
      </c>
      <c r="F412" s="3" t="s">
        <v>6247</v>
      </c>
      <c r="G412" s="3"/>
      <c r="H412" s="11" t="s">
        <v>6248</v>
      </c>
      <c r="I412" s="97" t="s">
        <v>329</v>
      </c>
      <c r="J412" s="84" t="s">
        <v>2159</v>
      </c>
      <c r="K412" s="99" t="s">
        <v>1257</v>
      </c>
      <c r="L412" s="91" t="s">
        <v>6249</v>
      </c>
      <c r="M412" s="18" t="s">
        <v>1076</v>
      </c>
      <c r="N412" s="18" t="s">
        <v>1076</v>
      </c>
      <c r="O412" s="18" t="s">
        <v>1076</v>
      </c>
      <c r="P412" s="18" t="s">
        <v>1076</v>
      </c>
      <c r="Q412" s="18" t="s">
        <v>1076</v>
      </c>
      <c r="R412" s="18" t="s">
        <v>1076</v>
      </c>
      <c r="S412" s="18" t="s">
        <v>1076</v>
      </c>
      <c r="T412" s="18"/>
      <c r="U412" s="18" t="s">
        <v>1076</v>
      </c>
      <c r="V412" s="1"/>
      <c r="W412" s="3" t="s">
        <v>2819</v>
      </c>
    </row>
    <row r="413" spans="2:23">
      <c r="B413" s="3">
        <f t="shared" si="14"/>
        <v>401</v>
      </c>
      <c r="C413" s="5" t="s">
        <v>593</v>
      </c>
      <c r="D413" s="118" t="s">
        <v>83</v>
      </c>
      <c r="E413" s="15"/>
      <c r="F413" s="3"/>
      <c r="G413" s="3"/>
      <c r="H413" s="11"/>
      <c r="I413" s="97" t="s">
        <v>329</v>
      </c>
      <c r="J413" s="84" t="s">
        <v>2169</v>
      </c>
      <c r="K413" s="84"/>
      <c r="L413" s="91"/>
      <c r="M413" s="18" t="s">
        <v>1076</v>
      </c>
      <c r="N413" s="18" t="s">
        <v>1076</v>
      </c>
      <c r="O413" s="18" t="s">
        <v>1076</v>
      </c>
      <c r="P413" s="18" t="s">
        <v>1076</v>
      </c>
      <c r="Q413" s="18" t="s">
        <v>1087</v>
      </c>
      <c r="R413" s="18" t="s">
        <v>1087</v>
      </c>
      <c r="S413" s="18" t="s">
        <v>1087</v>
      </c>
      <c r="T413" s="18" t="s">
        <v>1087</v>
      </c>
      <c r="U413" s="18" t="s">
        <v>1076</v>
      </c>
      <c r="V413" s="1" t="s">
        <v>1377</v>
      </c>
      <c r="W413" s="3"/>
    </row>
    <row r="414" spans="2:23">
      <c r="B414" s="3">
        <f t="shared" si="14"/>
        <v>402</v>
      </c>
      <c r="C414" s="5" t="s">
        <v>593</v>
      </c>
      <c r="D414" s="118" t="s">
        <v>83</v>
      </c>
      <c r="E414" s="15" t="s">
        <v>89</v>
      </c>
      <c r="F414" s="3" t="s">
        <v>2319</v>
      </c>
      <c r="G414" s="3"/>
      <c r="H414" s="11" t="s">
        <v>662</v>
      </c>
      <c r="I414" s="97" t="s">
        <v>329</v>
      </c>
      <c r="J414" s="15" t="s">
        <v>86</v>
      </c>
      <c r="K414" s="15"/>
      <c r="L414" s="109" t="s">
        <v>3097</v>
      </c>
      <c r="M414" s="18" t="s">
        <v>1076</v>
      </c>
      <c r="N414" s="18" t="s">
        <v>1076</v>
      </c>
      <c r="O414" s="18" t="s">
        <v>1076</v>
      </c>
      <c r="P414" s="18" t="s">
        <v>1076</v>
      </c>
      <c r="Q414" s="18"/>
      <c r="R414" s="18"/>
      <c r="S414" s="18"/>
      <c r="T414" s="18"/>
      <c r="U414" s="18"/>
      <c r="V414" s="1"/>
      <c r="W414" s="3"/>
    </row>
    <row r="415" spans="2:23">
      <c r="B415" s="3">
        <f t="shared" si="14"/>
        <v>403</v>
      </c>
      <c r="C415" s="5" t="s">
        <v>593</v>
      </c>
      <c r="D415" s="118" t="s">
        <v>83</v>
      </c>
      <c r="E415" s="15" t="s">
        <v>3105</v>
      </c>
      <c r="F415" s="3" t="s">
        <v>2896</v>
      </c>
      <c r="G415" s="3"/>
      <c r="H415" s="11" t="s">
        <v>665</v>
      </c>
      <c r="I415" s="97" t="s">
        <v>329</v>
      </c>
      <c r="J415" s="15" t="s">
        <v>96</v>
      </c>
      <c r="K415" s="15"/>
      <c r="L415" s="91" t="s">
        <v>3104</v>
      </c>
      <c r="M415" s="18" t="s">
        <v>1076</v>
      </c>
      <c r="N415" s="18" t="s">
        <v>1076</v>
      </c>
      <c r="O415" s="18" t="s">
        <v>1076</v>
      </c>
      <c r="P415" s="18" t="s">
        <v>1076</v>
      </c>
      <c r="Q415" s="18"/>
      <c r="R415" s="18"/>
      <c r="S415" s="18"/>
      <c r="T415" s="18"/>
      <c r="U415" s="18"/>
      <c r="V415" s="1"/>
      <c r="W415" s="3"/>
    </row>
    <row r="416" spans="2:23">
      <c r="B416" s="3">
        <f t="shared" si="14"/>
        <v>404</v>
      </c>
      <c r="C416" s="5" t="s">
        <v>593</v>
      </c>
      <c r="D416" s="118" t="s">
        <v>83</v>
      </c>
      <c r="E416" s="15" t="s">
        <v>3554</v>
      </c>
      <c r="F416" s="15" t="s">
        <v>1920</v>
      </c>
      <c r="G416" s="3"/>
      <c r="H416" s="12" t="s">
        <v>3556</v>
      </c>
      <c r="I416" s="97" t="s">
        <v>329</v>
      </c>
      <c r="J416" s="15" t="s">
        <v>1837</v>
      </c>
      <c r="K416" s="15"/>
      <c r="L416" s="111" t="s">
        <v>3550</v>
      </c>
      <c r="M416" s="18" t="s">
        <v>1076</v>
      </c>
      <c r="N416" s="18" t="s">
        <v>1076</v>
      </c>
      <c r="O416" s="18" t="s">
        <v>1076</v>
      </c>
      <c r="P416" s="18" t="s">
        <v>1076</v>
      </c>
      <c r="Q416" s="18"/>
      <c r="R416" s="18"/>
      <c r="S416" s="18"/>
      <c r="T416" s="18"/>
      <c r="U416" s="18" t="s">
        <v>1076</v>
      </c>
      <c r="V416" s="1"/>
      <c r="W416" s="3"/>
    </row>
    <row r="417" spans="2:23">
      <c r="B417" s="3">
        <f t="shared" si="14"/>
        <v>405</v>
      </c>
      <c r="C417" s="5" t="s">
        <v>593</v>
      </c>
      <c r="D417" s="118" t="s">
        <v>83</v>
      </c>
      <c r="E417" s="15"/>
      <c r="F417" s="3"/>
      <c r="G417" s="3"/>
      <c r="H417" s="11"/>
      <c r="I417" s="97" t="s">
        <v>329</v>
      </c>
      <c r="J417" s="15" t="s">
        <v>666</v>
      </c>
      <c r="K417" s="15"/>
      <c r="L417" s="91"/>
      <c r="M417" s="18" t="s">
        <v>1076</v>
      </c>
      <c r="N417" s="18" t="s">
        <v>1076</v>
      </c>
      <c r="O417" s="18" t="s">
        <v>1076</v>
      </c>
      <c r="P417" s="18" t="s">
        <v>1076</v>
      </c>
      <c r="Q417" s="18" t="s">
        <v>1087</v>
      </c>
      <c r="R417" s="18" t="s">
        <v>1087</v>
      </c>
      <c r="S417" s="18" t="s">
        <v>1087</v>
      </c>
      <c r="T417" s="18" t="s">
        <v>1087</v>
      </c>
      <c r="U417" s="18" t="s">
        <v>1076</v>
      </c>
      <c r="V417" s="1" t="s">
        <v>1377</v>
      </c>
      <c r="W417" s="3"/>
    </row>
    <row r="418" spans="2:23">
      <c r="B418" s="3">
        <f t="shared" si="14"/>
        <v>406</v>
      </c>
      <c r="C418" s="5" t="s">
        <v>593</v>
      </c>
      <c r="D418" s="118" t="s">
        <v>83</v>
      </c>
      <c r="E418" s="15" t="s">
        <v>90</v>
      </c>
      <c r="F418" s="3" t="s">
        <v>2319</v>
      </c>
      <c r="G418" s="3"/>
      <c r="H418" s="11" t="s">
        <v>664</v>
      </c>
      <c r="I418" s="97" t="s">
        <v>329</v>
      </c>
      <c r="J418" s="6" t="s">
        <v>1840</v>
      </c>
      <c r="K418" s="6"/>
      <c r="L418" s="91" t="s">
        <v>2048</v>
      </c>
      <c r="M418" s="18" t="s">
        <v>1076</v>
      </c>
      <c r="N418" s="18" t="s">
        <v>1076</v>
      </c>
      <c r="O418" s="18" t="s">
        <v>1076</v>
      </c>
      <c r="P418" s="18" t="s">
        <v>1076</v>
      </c>
      <c r="Q418" s="18"/>
      <c r="R418" s="18"/>
      <c r="S418" s="18"/>
      <c r="T418" s="18"/>
      <c r="U418" s="18"/>
      <c r="V418" s="1"/>
      <c r="W418" s="3"/>
    </row>
    <row r="419" spans="2:23">
      <c r="B419" s="3">
        <f t="shared" si="14"/>
        <v>407</v>
      </c>
      <c r="C419" s="5" t="s">
        <v>593</v>
      </c>
      <c r="D419" s="118" t="s">
        <v>83</v>
      </c>
      <c r="E419" s="15"/>
      <c r="F419" s="3"/>
      <c r="G419" s="3"/>
      <c r="H419" s="11"/>
      <c r="I419" s="97" t="s">
        <v>329</v>
      </c>
      <c r="J419" s="15" t="s">
        <v>667</v>
      </c>
      <c r="K419" s="15"/>
      <c r="L419" s="91"/>
      <c r="M419" s="18" t="s">
        <v>1076</v>
      </c>
      <c r="N419" s="18" t="s">
        <v>1076</v>
      </c>
      <c r="O419" s="18" t="s">
        <v>1076</v>
      </c>
      <c r="P419" s="18" t="s">
        <v>1076</v>
      </c>
      <c r="Q419" s="18" t="s">
        <v>1087</v>
      </c>
      <c r="R419" s="18" t="s">
        <v>1087</v>
      </c>
      <c r="S419" s="18" t="s">
        <v>1087</v>
      </c>
      <c r="T419" s="18" t="s">
        <v>1087</v>
      </c>
      <c r="U419" s="18" t="s">
        <v>1076</v>
      </c>
      <c r="V419" s="1" t="s">
        <v>1377</v>
      </c>
      <c r="W419" s="3"/>
    </row>
    <row r="420" spans="2:23">
      <c r="B420" s="3">
        <f t="shared" si="14"/>
        <v>408</v>
      </c>
      <c r="C420" s="5" t="s">
        <v>593</v>
      </c>
      <c r="D420" s="294" t="s">
        <v>83</v>
      </c>
      <c r="E420" s="15"/>
      <c r="F420" s="3"/>
      <c r="G420" s="3"/>
      <c r="H420" s="11"/>
      <c r="I420" s="97" t="s">
        <v>329</v>
      </c>
      <c r="J420" s="57" t="s">
        <v>2227</v>
      </c>
      <c r="K420" s="98" t="s">
        <v>361</v>
      </c>
      <c r="L420" s="109"/>
      <c r="M420" s="18" t="s">
        <v>1076</v>
      </c>
      <c r="N420" s="18" t="s">
        <v>1076</v>
      </c>
      <c r="O420" s="18" t="s">
        <v>1076</v>
      </c>
      <c r="P420" s="18" t="s">
        <v>1076</v>
      </c>
      <c r="Q420" s="18" t="s">
        <v>1076</v>
      </c>
      <c r="R420" s="18"/>
      <c r="S420" s="18" t="s">
        <v>1076</v>
      </c>
      <c r="T420" s="18" t="s">
        <v>1076</v>
      </c>
      <c r="U420" s="18" t="s">
        <v>1076</v>
      </c>
      <c r="V420" s="1"/>
      <c r="W420" s="3" t="s">
        <v>2819</v>
      </c>
    </row>
    <row r="421" spans="2:23">
      <c r="B421" s="3">
        <f t="shared" si="14"/>
        <v>409</v>
      </c>
      <c r="C421" s="5" t="s">
        <v>593</v>
      </c>
      <c r="D421" s="118" t="s">
        <v>83</v>
      </c>
      <c r="E421" s="15" t="s">
        <v>89</v>
      </c>
      <c r="F421" s="3" t="s">
        <v>2319</v>
      </c>
      <c r="G421" s="3"/>
      <c r="H421" s="11" t="s">
        <v>663</v>
      </c>
      <c r="I421" s="97" t="s">
        <v>329</v>
      </c>
      <c r="J421" s="15" t="s">
        <v>85</v>
      </c>
      <c r="K421" s="15"/>
      <c r="L421" s="91" t="s">
        <v>2780</v>
      </c>
      <c r="M421" s="18" t="s">
        <v>1076</v>
      </c>
      <c r="N421" s="18" t="s">
        <v>1076</v>
      </c>
      <c r="O421" s="18" t="s">
        <v>1076</v>
      </c>
      <c r="P421" s="18" t="s">
        <v>1076</v>
      </c>
      <c r="Q421" s="18"/>
      <c r="R421" s="18"/>
      <c r="S421" s="18"/>
      <c r="T421" s="18"/>
      <c r="U421" s="18"/>
      <c r="V421" s="1"/>
      <c r="W421" s="3"/>
    </row>
    <row r="422" spans="2:23">
      <c r="B422" s="3">
        <f t="shared" si="14"/>
        <v>410</v>
      </c>
      <c r="C422" s="5" t="s">
        <v>593</v>
      </c>
      <c r="D422" s="118" t="s">
        <v>83</v>
      </c>
      <c r="E422" s="15" t="s">
        <v>91</v>
      </c>
      <c r="F422" s="3" t="s">
        <v>2319</v>
      </c>
      <c r="G422" s="3"/>
      <c r="H422" s="11" t="s">
        <v>671</v>
      </c>
      <c r="I422" s="97" t="s">
        <v>323</v>
      </c>
      <c r="J422" s="15" t="s">
        <v>93</v>
      </c>
      <c r="K422" s="15"/>
      <c r="L422" s="91" t="s">
        <v>3103</v>
      </c>
      <c r="M422" s="18" t="s">
        <v>1076</v>
      </c>
      <c r="N422" s="18" t="s">
        <v>1076</v>
      </c>
      <c r="O422" s="18" t="s">
        <v>1076</v>
      </c>
      <c r="P422" s="18" t="s">
        <v>1076</v>
      </c>
      <c r="Q422" s="18"/>
      <c r="R422" s="18"/>
      <c r="S422" s="18"/>
      <c r="T422" s="18"/>
      <c r="U422" s="18" t="s">
        <v>1076</v>
      </c>
      <c r="V422" s="1"/>
      <c r="W422" s="3"/>
    </row>
    <row r="423" spans="2:23">
      <c r="B423" s="3">
        <f t="shared" si="14"/>
        <v>411</v>
      </c>
      <c r="C423" s="5" t="s">
        <v>593</v>
      </c>
      <c r="D423" s="118" t="s">
        <v>83</v>
      </c>
      <c r="E423" s="15" t="s">
        <v>1982</v>
      </c>
      <c r="F423" s="3" t="s">
        <v>2319</v>
      </c>
      <c r="G423" s="3"/>
      <c r="H423" s="11" t="s">
        <v>670</v>
      </c>
      <c r="I423" s="97" t="s">
        <v>323</v>
      </c>
      <c r="J423" s="15" t="s">
        <v>88</v>
      </c>
      <c r="K423" s="15"/>
      <c r="L423" s="91" t="s">
        <v>1984</v>
      </c>
      <c r="M423" s="18" t="s">
        <v>1076</v>
      </c>
      <c r="N423" s="18" t="s">
        <v>1076</v>
      </c>
      <c r="O423" s="18" t="s">
        <v>1076</v>
      </c>
      <c r="P423" s="18" t="s">
        <v>1076</v>
      </c>
      <c r="Q423" s="18"/>
      <c r="R423" s="18"/>
      <c r="S423" s="18"/>
      <c r="T423" s="18"/>
      <c r="U423" s="18" t="s">
        <v>1076</v>
      </c>
      <c r="V423" s="1"/>
      <c r="W423" s="3"/>
    </row>
    <row r="424" spans="2:23">
      <c r="B424" s="3">
        <f t="shared" si="14"/>
        <v>412</v>
      </c>
      <c r="C424" s="5" t="s">
        <v>593</v>
      </c>
      <c r="D424" s="118" t="s">
        <v>83</v>
      </c>
      <c r="E424" s="15" t="s">
        <v>89</v>
      </c>
      <c r="F424" s="3" t="s">
        <v>2319</v>
      </c>
      <c r="G424" s="3"/>
      <c r="H424" s="11" t="s">
        <v>668</v>
      </c>
      <c r="I424" s="97" t="s">
        <v>323</v>
      </c>
      <c r="J424" s="15" t="s">
        <v>87</v>
      </c>
      <c r="K424" s="15"/>
      <c r="L424" s="91" t="s">
        <v>1985</v>
      </c>
      <c r="M424" s="18" t="s">
        <v>1076</v>
      </c>
      <c r="N424" s="18" t="s">
        <v>1076</v>
      </c>
      <c r="O424" s="18" t="s">
        <v>1076</v>
      </c>
      <c r="P424" s="18" t="s">
        <v>1076</v>
      </c>
      <c r="Q424" s="18"/>
      <c r="R424" s="18"/>
      <c r="S424" s="18"/>
      <c r="T424" s="18"/>
      <c r="U424" s="18" t="s">
        <v>1076</v>
      </c>
      <c r="V424" s="1"/>
      <c r="W424" s="3"/>
    </row>
    <row r="425" spans="2:23">
      <c r="B425" s="3">
        <f t="shared" si="14"/>
        <v>413</v>
      </c>
      <c r="C425" s="5" t="s">
        <v>593</v>
      </c>
      <c r="D425" s="118" t="s">
        <v>83</v>
      </c>
      <c r="E425" s="15" t="s">
        <v>3090</v>
      </c>
      <c r="F425" s="3" t="s">
        <v>3091</v>
      </c>
      <c r="G425" s="3"/>
      <c r="H425" s="11" t="s">
        <v>669</v>
      </c>
      <c r="I425" s="97" t="s">
        <v>323</v>
      </c>
      <c r="J425" s="15" t="s">
        <v>97</v>
      </c>
      <c r="K425" s="15"/>
      <c r="L425" s="91" t="s">
        <v>3092</v>
      </c>
      <c r="M425" s="18" t="s">
        <v>1076</v>
      </c>
      <c r="N425" s="18" t="s">
        <v>1076</v>
      </c>
      <c r="O425" s="18" t="s">
        <v>1076</v>
      </c>
      <c r="P425" s="18" t="s">
        <v>1076</v>
      </c>
      <c r="Q425" s="18"/>
      <c r="R425" s="18"/>
      <c r="S425" s="18"/>
      <c r="T425" s="18"/>
      <c r="U425" s="18" t="s">
        <v>1076</v>
      </c>
      <c r="V425" s="1"/>
      <c r="W425" s="3"/>
    </row>
    <row r="426" spans="2:23">
      <c r="B426" s="3">
        <f t="shared" si="14"/>
        <v>414</v>
      </c>
      <c r="C426" s="5" t="s">
        <v>593</v>
      </c>
      <c r="D426" s="118" t="s">
        <v>83</v>
      </c>
      <c r="E426" s="15"/>
      <c r="F426" s="3"/>
      <c r="G426" s="3"/>
      <c r="H426" s="11"/>
      <c r="I426" s="97" t="s">
        <v>323</v>
      </c>
      <c r="J426" s="15" t="s">
        <v>672</v>
      </c>
      <c r="K426" s="15"/>
      <c r="L426" s="1" t="s">
        <v>3484</v>
      </c>
      <c r="M426" s="18" t="s">
        <v>1076</v>
      </c>
      <c r="N426" s="18" t="s">
        <v>1076</v>
      </c>
      <c r="O426" s="18" t="s">
        <v>1076</v>
      </c>
      <c r="P426" s="18" t="s">
        <v>1076</v>
      </c>
      <c r="Q426" s="18" t="s">
        <v>1087</v>
      </c>
      <c r="R426" s="18" t="s">
        <v>1087</v>
      </c>
      <c r="S426" s="18" t="s">
        <v>1087</v>
      </c>
      <c r="T426" s="18" t="s">
        <v>1087</v>
      </c>
      <c r="U426" s="18" t="s">
        <v>1076</v>
      </c>
      <c r="V426" s="1" t="s">
        <v>1377</v>
      </c>
      <c r="W426" s="3"/>
    </row>
    <row r="427" spans="2:23">
      <c r="B427" s="3">
        <f t="shared" si="14"/>
        <v>415</v>
      </c>
      <c r="C427" s="5" t="s">
        <v>593</v>
      </c>
      <c r="D427" s="118" t="s">
        <v>83</v>
      </c>
      <c r="E427" s="15" t="s">
        <v>3554</v>
      </c>
      <c r="F427" s="3" t="s">
        <v>6172</v>
      </c>
      <c r="G427" s="3"/>
      <c r="H427" s="11" t="s">
        <v>6173</v>
      </c>
      <c r="I427" s="97" t="s">
        <v>351</v>
      </c>
      <c r="J427" s="15" t="s">
        <v>677</v>
      </c>
      <c r="K427" s="99" t="s">
        <v>1257</v>
      </c>
      <c r="L427" s="1" t="s">
        <v>3484</v>
      </c>
      <c r="M427" s="18" t="s">
        <v>1076</v>
      </c>
      <c r="N427" s="18" t="s">
        <v>1076</v>
      </c>
      <c r="O427" s="18" t="s">
        <v>1076</v>
      </c>
      <c r="P427" s="18" t="s">
        <v>1076</v>
      </c>
      <c r="Q427" s="18" t="s">
        <v>1076</v>
      </c>
      <c r="R427" s="18" t="s">
        <v>1076</v>
      </c>
      <c r="S427" s="18" t="s">
        <v>1076</v>
      </c>
      <c r="T427" s="18"/>
      <c r="U427" s="18" t="s">
        <v>1076</v>
      </c>
      <c r="V427" s="1"/>
      <c r="W427" s="3" t="s">
        <v>2819</v>
      </c>
    </row>
    <row r="428" spans="2:23">
      <c r="B428" s="3">
        <f t="shared" si="14"/>
        <v>416</v>
      </c>
      <c r="C428" s="5" t="s">
        <v>593</v>
      </c>
      <c r="D428" s="118" t="s">
        <v>83</v>
      </c>
      <c r="E428" s="15" t="s">
        <v>2949</v>
      </c>
      <c r="F428" s="3" t="s">
        <v>2948</v>
      </c>
      <c r="G428" s="3"/>
      <c r="H428" s="58" t="s">
        <v>2296</v>
      </c>
      <c r="I428" s="97" t="s">
        <v>351</v>
      </c>
      <c r="J428" s="57" t="s">
        <v>2242</v>
      </c>
      <c r="K428" s="98" t="s">
        <v>361</v>
      </c>
      <c r="L428" s="91" t="s">
        <v>3696</v>
      </c>
      <c r="M428" s="18" t="s">
        <v>1076</v>
      </c>
      <c r="N428" s="18" t="s">
        <v>1076</v>
      </c>
      <c r="O428" s="18" t="s">
        <v>1076</v>
      </c>
      <c r="P428" s="18" t="s">
        <v>1076</v>
      </c>
      <c r="Q428" s="18" t="s">
        <v>1076</v>
      </c>
      <c r="R428" s="18"/>
      <c r="S428" s="18" t="s">
        <v>1076</v>
      </c>
      <c r="T428" s="18" t="s">
        <v>1076</v>
      </c>
      <c r="U428" s="18" t="s">
        <v>1076</v>
      </c>
      <c r="V428" s="1"/>
      <c r="W428" s="3"/>
    </row>
    <row r="429" spans="2:23">
      <c r="B429" s="3">
        <f t="shared" ref="B429:B492" si="15">+B428+1</f>
        <v>417</v>
      </c>
      <c r="C429" s="5" t="s">
        <v>593</v>
      </c>
      <c r="D429" s="118" t="s">
        <v>83</v>
      </c>
      <c r="E429" s="15"/>
      <c r="F429" s="3" t="s">
        <v>2701</v>
      </c>
      <c r="G429" s="3">
        <v>40</v>
      </c>
      <c r="H429" s="11"/>
      <c r="I429" s="97" t="s">
        <v>351</v>
      </c>
      <c r="J429" s="57" t="s">
        <v>2244</v>
      </c>
      <c r="K429" s="98" t="s">
        <v>362</v>
      </c>
      <c r="L429" s="91" t="s">
        <v>2702</v>
      </c>
      <c r="M429" s="18" t="s">
        <v>1076</v>
      </c>
      <c r="N429" s="18" t="s">
        <v>1076</v>
      </c>
      <c r="O429" s="18" t="s">
        <v>1076</v>
      </c>
      <c r="P429" s="18" t="s">
        <v>1076</v>
      </c>
      <c r="Q429" s="18"/>
      <c r="R429" s="18" t="s">
        <v>1076</v>
      </c>
      <c r="S429" s="18" t="s">
        <v>1076</v>
      </c>
      <c r="T429" s="18" t="s">
        <v>1076</v>
      </c>
      <c r="U429" s="18" t="s">
        <v>1076</v>
      </c>
      <c r="V429" s="1"/>
      <c r="W429" s="3"/>
    </row>
    <row r="430" spans="2:23">
      <c r="B430" s="3">
        <f t="shared" si="15"/>
        <v>418</v>
      </c>
      <c r="C430" s="5" t="s">
        <v>593</v>
      </c>
      <c r="D430" s="118" t="s">
        <v>83</v>
      </c>
      <c r="E430" s="15" t="s">
        <v>6175</v>
      </c>
      <c r="F430" s="3" t="s">
        <v>6268</v>
      </c>
      <c r="G430" s="3"/>
      <c r="H430" s="11" t="s">
        <v>6269</v>
      </c>
      <c r="I430" s="97" t="s">
        <v>351</v>
      </c>
      <c r="J430" s="57" t="s">
        <v>2251</v>
      </c>
      <c r="K430" s="99" t="s">
        <v>1257</v>
      </c>
      <c r="L430" s="110" t="s">
        <v>3754</v>
      </c>
      <c r="M430" s="18" t="s">
        <v>1076</v>
      </c>
      <c r="N430" s="18" t="s">
        <v>1076</v>
      </c>
      <c r="O430" s="18" t="s">
        <v>1076</v>
      </c>
      <c r="P430" s="18" t="s">
        <v>1076</v>
      </c>
      <c r="Q430" s="18" t="s">
        <v>1076</v>
      </c>
      <c r="R430" s="18" t="s">
        <v>1076</v>
      </c>
      <c r="S430" s="18" t="s">
        <v>1076</v>
      </c>
      <c r="T430" s="18"/>
      <c r="U430" s="18" t="s">
        <v>1076</v>
      </c>
      <c r="V430" s="1"/>
      <c r="W430" s="3" t="s">
        <v>2819</v>
      </c>
    </row>
    <row r="431" spans="2:23">
      <c r="B431" s="3">
        <f t="shared" si="15"/>
        <v>419</v>
      </c>
      <c r="C431" s="5" t="s">
        <v>593</v>
      </c>
      <c r="D431" s="118" t="s">
        <v>83</v>
      </c>
      <c r="E431" s="15" t="s">
        <v>2319</v>
      </c>
      <c r="F431" s="13" t="s">
        <v>2319</v>
      </c>
      <c r="G431" s="3"/>
      <c r="H431" s="13" t="s">
        <v>2319</v>
      </c>
      <c r="I431" s="97" t="s">
        <v>1391</v>
      </c>
      <c r="J431" s="15" t="s">
        <v>83</v>
      </c>
      <c r="K431" s="15"/>
      <c r="L431" s="91" t="s">
        <v>3937</v>
      </c>
      <c r="M431" s="18" t="s">
        <v>1076</v>
      </c>
      <c r="N431" s="18" t="s">
        <v>1076</v>
      </c>
      <c r="O431" s="18" t="s">
        <v>1076</v>
      </c>
      <c r="P431" s="18" t="s">
        <v>1076</v>
      </c>
      <c r="Q431" s="18"/>
      <c r="R431" s="18"/>
      <c r="S431" s="18"/>
      <c r="T431" s="18"/>
      <c r="U431" s="18" t="s">
        <v>1076</v>
      </c>
      <c r="V431" s="1"/>
      <c r="W431" s="3"/>
    </row>
    <row r="432" spans="2:23">
      <c r="B432" s="3">
        <f t="shared" si="15"/>
        <v>420</v>
      </c>
      <c r="C432" s="5" t="s">
        <v>593</v>
      </c>
      <c r="D432" s="118" t="s">
        <v>83</v>
      </c>
      <c r="E432" s="15" t="s">
        <v>3554</v>
      </c>
      <c r="F432" s="3" t="s">
        <v>5343</v>
      </c>
      <c r="G432" s="3"/>
      <c r="H432" s="11" t="s">
        <v>682</v>
      </c>
      <c r="I432" s="97" t="s">
        <v>629</v>
      </c>
      <c r="J432" s="15" t="s">
        <v>680</v>
      </c>
      <c r="K432" s="98" t="s">
        <v>681</v>
      </c>
      <c r="L432" s="91" t="s">
        <v>3835</v>
      </c>
      <c r="M432" s="18" t="s">
        <v>1076</v>
      </c>
      <c r="N432" s="18" t="s">
        <v>1076</v>
      </c>
      <c r="O432" s="18" t="s">
        <v>1076</v>
      </c>
      <c r="P432" s="18" t="s">
        <v>1076</v>
      </c>
      <c r="Q432" s="18"/>
      <c r="R432" s="18"/>
      <c r="S432" s="18" t="s">
        <v>1076</v>
      </c>
      <c r="T432" s="18" t="s">
        <v>1076</v>
      </c>
      <c r="U432" s="18" t="s">
        <v>1076</v>
      </c>
      <c r="V432" s="1"/>
      <c r="W432" s="3"/>
    </row>
    <row r="433" spans="2:23">
      <c r="B433" s="3">
        <f t="shared" si="15"/>
        <v>421</v>
      </c>
      <c r="C433" s="5" t="s">
        <v>593</v>
      </c>
      <c r="D433" s="118" t="s">
        <v>83</v>
      </c>
      <c r="E433" s="15" t="s">
        <v>3118</v>
      </c>
      <c r="F433" s="3" t="s">
        <v>3116</v>
      </c>
      <c r="G433" s="3"/>
      <c r="H433" s="11" t="s">
        <v>3117</v>
      </c>
      <c r="I433" s="97" t="s">
        <v>629</v>
      </c>
      <c r="J433" s="15" t="s">
        <v>678</v>
      </c>
      <c r="K433" s="98" t="s">
        <v>328</v>
      </c>
      <c r="L433" s="1" t="s">
        <v>3484</v>
      </c>
      <c r="M433" s="18" t="s">
        <v>1076</v>
      </c>
      <c r="N433" s="18" t="s">
        <v>1076</v>
      </c>
      <c r="O433" s="18" t="s">
        <v>1076</v>
      </c>
      <c r="P433" s="18" t="s">
        <v>1076</v>
      </c>
      <c r="Q433" s="18" t="s">
        <v>1076</v>
      </c>
      <c r="R433" s="18" t="s">
        <v>1076</v>
      </c>
      <c r="S433" s="18"/>
      <c r="T433" s="18" t="s">
        <v>1076</v>
      </c>
      <c r="U433" s="18" t="s">
        <v>1076</v>
      </c>
      <c r="V433" s="1"/>
      <c r="W433" s="3"/>
    </row>
    <row r="434" spans="2:23">
      <c r="B434" s="3">
        <f t="shared" si="15"/>
        <v>422</v>
      </c>
      <c r="C434" s="5" t="s">
        <v>593</v>
      </c>
      <c r="D434" s="118" t="s">
        <v>83</v>
      </c>
      <c r="E434" s="77" t="s">
        <v>6175</v>
      </c>
      <c r="F434" s="85" t="s">
        <v>6176</v>
      </c>
      <c r="G434" s="3"/>
      <c r="H434" s="145" t="s">
        <v>6177</v>
      </c>
      <c r="I434" s="97" t="s">
        <v>629</v>
      </c>
      <c r="J434" s="15" t="s">
        <v>679</v>
      </c>
      <c r="K434" s="99" t="s">
        <v>1257</v>
      </c>
      <c r="L434" s="91" t="s">
        <v>6174</v>
      </c>
      <c r="M434" s="18" t="s">
        <v>1076</v>
      </c>
      <c r="N434" s="18" t="s">
        <v>1076</v>
      </c>
      <c r="O434" s="18" t="s">
        <v>1076</v>
      </c>
      <c r="P434" s="18" t="s">
        <v>1076</v>
      </c>
      <c r="Q434" s="18" t="s">
        <v>1076</v>
      </c>
      <c r="R434" s="18" t="s">
        <v>1076</v>
      </c>
      <c r="S434" s="18" t="s">
        <v>1076</v>
      </c>
      <c r="T434" s="18"/>
      <c r="U434" s="18" t="s">
        <v>1076</v>
      </c>
      <c r="V434" s="1"/>
      <c r="W434" s="3" t="s">
        <v>2819</v>
      </c>
    </row>
    <row r="435" spans="2:23">
      <c r="B435" s="3">
        <f t="shared" si="15"/>
        <v>423</v>
      </c>
      <c r="C435" s="5" t="s">
        <v>593</v>
      </c>
      <c r="D435" s="118" t="s">
        <v>83</v>
      </c>
      <c r="E435" s="15" t="s">
        <v>1982</v>
      </c>
      <c r="F435" s="13" t="s">
        <v>2319</v>
      </c>
      <c r="G435" s="3"/>
      <c r="H435" s="11" t="s">
        <v>3099</v>
      </c>
      <c r="I435" s="97" t="s">
        <v>347</v>
      </c>
      <c r="J435" s="15" t="s">
        <v>674</v>
      </c>
      <c r="K435" s="15"/>
      <c r="L435" s="91" t="s">
        <v>3098</v>
      </c>
      <c r="M435" s="18" t="s">
        <v>1076</v>
      </c>
      <c r="N435" s="18" t="s">
        <v>1076</v>
      </c>
      <c r="O435" s="18" t="s">
        <v>1076</v>
      </c>
      <c r="P435" s="18" t="s">
        <v>1076</v>
      </c>
      <c r="Q435" s="18"/>
      <c r="R435" s="18"/>
      <c r="S435" s="18"/>
      <c r="T435" s="18"/>
      <c r="U435" s="18" t="s">
        <v>1076</v>
      </c>
      <c r="V435" s="1"/>
      <c r="W435" s="3"/>
    </row>
    <row r="436" spans="2:23">
      <c r="B436" s="3">
        <f t="shared" si="15"/>
        <v>424</v>
      </c>
      <c r="C436" s="5" t="s">
        <v>593</v>
      </c>
      <c r="D436" s="118" t="s">
        <v>83</v>
      </c>
      <c r="E436" s="15"/>
      <c r="F436" s="13" t="s">
        <v>2319</v>
      </c>
      <c r="G436" s="3"/>
      <c r="H436" s="11"/>
      <c r="I436" s="97" t="s">
        <v>347</v>
      </c>
      <c r="J436" s="15" t="s">
        <v>675</v>
      </c>
      <c r="K436" s="15"/>
      <c r="L436" s="91" t="s">
        <v>3110</v>
      </c>
      <c r="M436" s="18" t="s">
        <v>1076</v>
      </c>
      <c r="N436" s="18" t="s">
        <v>1076</v>
      </c>
      <c r="O436" s="18" t="s">
        <v>1076</v>
      </c>
      <c r="P436" s="18" t="s">
        <v>1076</v>
      </c>
      <c r="Q436" s="18"/>
      <c r="R436" s="18"/>
      <c r="S436" s="18"/>
      <c r="T436" s="18"/>
      <c r="U436" s="18" t="s">
        <v>1076</v>
      </c>
      <c r="V436" s="1"/>
      <c r="W436" s="3"/>
    </row>
    <row r="437" spans="2:23">
      <c r="B437" s="3">
        <f t="shared" si="15"/>
        <v>425</v>
      </c>
      <c r="C437" s="5" t="s">
        <v>593</v>
      </c>
      <c r="D437" s="118" t="s">
        <v>83</v>
      </c>
      <c r="E437" s="15" t="s">
        <v>1982</v>
      </c>
      <c r="F437" s="3" t="s">
        <v>3100</v>
      </c>
      <c r="G437" s="3"/>
      <c r="H437" s="11" t="s">
        <v>673</v>
      </c>
      <c r="I437" s="97" t="s">
        <v>347</v>
      </c>
      <c r="J437" s="15" t="s">
        <v>98</v>
      </c>
      <c r="K437" s="15"/>
      <c r="L437" s="109" t="s">
        <v>3101</v>
      </c>
      <c r="M437" s="18" t="s">
        <v>1076</v>
      </c>
      <c r="N437" s="18" t="s">
        <v>1076</v>
      </c>
      <c r="O437" s="18" t="s">
        <v>1076</v>
      </c>
      <c r="P437" s="18" t="s">
        <v>1076</v>
      </c>
      <c r="Q437" s="18"/>
      <c r="R437" s="18"/>
      <c r="S437" s="18"/>
      <c r="T437" s="18"/>
      <c r="U437" s="18" t="s">
        <v>1076</v>
      </c>
      <c r="V437" s="1"/>
      <c r="W437" s="3"/>
    </row>
    <row r="438" spans="2:23">
      <c r="B438" s="3">
        <f t="shared" si="15"/>
        <v>426</v>
      </c>
      <c r="C438" s="5" t="s">
        <v>593</v>
      </c>
      <c r="D438" s="118" t="s">
        <v>83</v>
      </c>
      <c r="E438" s="77" t="s">
        <v>6175</v>
      </c>
      <c r="F438" s="85" t="s">
        <v>6176</v>
      </c>
      <c r="G438" s="13"/>
      <c r="H438" s="145" t="s">
        <v>6177</v>
      </c>
      <c r="I438" s="97" t="s">
        <v>189</v>
      </c>
      <c r="J438" s="84" t="s">
        <v>2127</v>
      </c>
      <c r="K438" s="99" t="s">
        <v>1257</v>
      </c>
      <c r="L438" s="112" t="s">
        <v>6174</v>
      </c>
      <c r="M438" s="18" t="s">
        <v>1076</v>
      </c>
      <c r="N438" s="18" t="s">
        <v>1076</v>
      </c>
      <c r="O438" s="18" t="s">
        <v>1076</v>
      </c>
      <c r="P438" s="18" t="s">
        <v>1076</v>
      </c>
      <c r="Q438" s="18" t="s">
        <v>1076</v>
      </c>
      <c r="R438" s="18" t="s">
        <v>1076</v>
      </c>
      <c r="S438" s="18" t="s">
        <v>1076</v>
      </c>
      <c r="T438" s="18"/>
      <c r="U438" s="18" t="s">
        <v>1076</v>
      </c>
      <c r="V438" s="1"/>
      <c r="W438" s="3" t="s">
        <v>2819</v>
      </c>
    </row>
    <row r="439" spans="2:23">
      <c r="B439" s="3">
        <f t="shared" si="15"/>
        <v>427</v>
      </c>
      <c r="C439" s="5" t="s">
        <v>593</v>
      </c>
      <c r="D439" s="118" t="s">
        <v>83</v>
      </c>
      <c r="E439" s="77" t="s">
        <v>3554</v>
      </c>
      <c r="F439" s="85"/>
      <c r="G439" s="13"/>
      <c r="H439" s="35" t="s">
        <v>6116</v>
      </c>
      <c r="I439" s="97" t="s">
        <v>189</v>
      </c>
      <c r="J439" s="84" t="s">
        <v>2131</v>
      </c>
      <c r="K439" s="98" t="s">
        <v>681</v>
      </c>
      <c r="L439" s="112" t="s">
        <v>2379</v>
      </c>
      <c r="M439" s="18" t="s">
        <v>1076</v>
      </c>
      <c r="N439" s="18" t="s">
        <v>1076</v>
      </c>
      <c r="O439" s="18" t="s">
        <v>1076</v>
      </c>
      <c r="P439" s="18" t="s">
        <v>1076</v>
      </c>
      <c r="Q439" s="18"/>
      <c r="R439" s="18"/>
      <c r="S439" s="18" t="s">
        <v>1076</v>
      </c>
      <c r="T439" s="18" t="s">
        <v>1076</v>
      </c>
      <c r="U439" s="18" t="s">
        <v>1076</v>
      </c>
      <c r="V439" s="1"/>
      <c r="W439" s="3"/>
    </row>
    <row r="440" spans="2:23">
      <c r="B440" s="3">
        <f t="shared" si="15"/>
        <v>428</v>
      </c>
      <c r="C440" s="5" t="s">
        <v>593</v>
      </c>
      <c r="D440" s="118" t="s">
        <v>83</v>
      </c>
      <c r="E440" s="77" t="s">
        <v>3118</v>
      </c>
      <c r="F440" s="85" t="s">
        <v>2622</v>
      </c>
      <c r="G440" s="13"/>
      <c r="H440" s="35" t="s">
        <v>3268</v>
      </c>
      <c r="I440" s="97" t="s">
        <v>189</v>
      </c>
      <c r="J440" s="84" t="s">
        <v>2153</v>
      </c>
      <c r="K440" s="98" t="s">
        <v>328</v>
      </c>
      <c r="L440" s="113" t="s">
        <v>3267</v>
      </c>
      <c r="M440" s="18" t="s">
        <v>1076</v>
      </c>
      <c r="N440" s="18" t="s">
        <v>1076</v>
      </c>
      <c r="O440" s="18" t="s">
        <v>1076</v>
      </c>
      <c r="P440" s="18" t="s">
        <v>1076</v>
      </c>
      <c r="Q440" s="18" t="s">
        <v>1076</v>
      </c>
      <c r="R440" s="18" t="s">
        <v>1076</v>
      </c>
      <c r="S440" s="18"/>
      <c r="T440" s="18" t="s">
        <v>1076</v>
      </c>
      <c r="U440" s="18" t="s">
        <v>1076</v>
      </c>
      <c r="V440" s="1"/>
      <c r="W440" s="3"/>
    </row>
    <row r="441" spans="2:23">
      <c r="B441" s="3">
        <f t="shared" si="15"/>
        <v>429</v>
      </c>
      <c r="C441" s="5" t="s">
        <v>593</v>
      </c>
      <c r="D441" s="118" t="s">
        <v>83</v>
      </c>
      <c r="E441" s="77" t="s">
        <v>5378</v>
      </c>
      <c r="F441" s="85" t="s">
        <v>2564</v>
      </c>
      <c r="G441" s="44"/>
      <c r="H441" s="35" t="s">
        <v>5379</v>
      </c>
      <c r="I441" s="97" t="s">
        <v>189</v>
      </c>
      <c r="J441" s="84" t="s">
        <v>2167</v>
      </c>
      <c r="K441" s="98" t="s">
        <v>681</v>
      </c>
      <c r="L441" s="112" t="s">
        <v>2378</v>
      </c>
      <c r="M441" s="18" t="s">
        <v>1076</v>
      </c>
      <c r="N441" s="18" t="s">
        <v>1076</v>
      </c>
      <c r="O441" s="18" t="s">
        <v>1076</v>
      </c>
      <c r="P441" s="18" t="s">
        <v>1076</v>
      </c>
      <c r="Q441" s="18"/>
      <c r="R441" s="18"/>
      <c r="S441" s="18" t="s">
        <v>1076</v>
      </c>
      <c r="T441" s="18" t="s">
        <v>1076</v>
      </c>
      <c r="U441" s="18" t="s">
        <v>1076</v>
      </c>
      <c r="V441" s="1"/>
      <c r="W441" s="3"/>
    </row>
    <row r="442" spans="2:23">
      <c r="B442" s="3">
        <f t="shared" si="15"/>
        <v>430</v>
      </c>
      <c r="C442" s="5" t="s">
        <v>593</v>
      </c>
      <c r="D442" s="118" t="s">
        <v>83</v>
      </c>
      <c r="E442" s="15" t="s">
        <v>3105</v>
      </c>
      <c r="F442" s="85" t="s">
        <v>3115</v>
      </c>
      <c r="G442" s="3"/>
      <c r="H442" s="11" t="s">
        <v>6178</v>
      </c>
      <c r="I442" s="97" t="s">
        <v>189</v>
      </c>
      <c r="J442" s="84" t="s">
        <v>95</v>
      </c>
      <c r="K442" s="84"/>
      <c r="L442" s="113" t="s">
        <v>3053</v>
      </c>
      <c r="M442" s="18" t="s">
        <v>1076</v>
      </c>
      <c r="N442" s="18" t="s">
        <v>1076</v>
      </c>
      <c r="O442" s="18" t="s">
        <v>1076</v>
      </c>
      <c r="P442" s="18" t="s">
        <v>1076</v>
      </c>
      <c r="Q442" s="18"/>
      <c r="R442" s="18"/>
      <c r="S442" s="18"/>
      <c r="T442" s="18"/>
      <c r="U442" s="18" t="s">
        <v>1076</v>
      </c>
      <c r="V442" s="1"/>
      <c r="W442" s="3" t="s">
        <v>2819</v>
      </c>
    </row>
    <row r="443" spans="2:23">
      <c r="B443" s="3">
        <f t="shared" si="15"/>
        <v>431</v>
      </c>
      <c r="C443" s="5" t="s">
        <v>593</v>
      </c>
      <c r="D443" s="118" t="s">
        <v>83</v>
      </c>
      <c r="E443" s="77" t="s">
        <v>2659</v>
      </c>
      <c r="F443" s="85" t="s">
        <v>2948</v>
      </c>
      <c r="G443" s="13"/>
      <c r="H443" s="35" t="s">
        <v>5385</v>
      </c>
      <c r="I443" s="97" t="s">
        <v>189</v>
      </c>
      <c r="J443" s="84" t="s">
        <v>2199</v>
      </c>
      <c r="K443" s="98" t="s">
        <v>361</v>
      </c>
      <c r="L443" s="112" t="s">
        <v>5386</v>
      </c>
      <c r="M443" s="18" t="s">
        <v>1076</v>
      </c>
      <c r="N443" s="18" t="s">
        <v>1076</v>
      </c>
      <c r="O443" s="18" t="s">
        <v>1076</v>
      </c>
      <c r="P443" s="18" t="s">
        <v>1076</v>
      </c>
      <c r="Q443" s="18" t="s">
        <v>1076</v>
      </c>
      <c r="R443" s="18"/>
      <c r="S443" s="18" t="s">
        <v>1076</v>
      </c>
      <c r="T443" s="18" t="s">
        <v>1076</v>
      </c>
      <c r="U443" s="18" t="s">
        <v>1076</v>
      </c>
      <c r="V443" s="1"/>
      <c r="W443" s="3"/>
    </row>
    <row r="444" spans="2:23">
      <c r="B444" s="3">
        <f t="shared" si="15"/>
        <v>432</v>
      </c>
      <c r="C444" s="13" t="s">
        <v>128</v>
      </c>
      <c r="D444" s="195" t="s">
        <v>1163</v>
      </c>
      <c r="E444" s="15"/>
      <c r="F444" s="3" t="s">
        <v>1973</v>
      </c>
      <c r="G444" s="3"/>
      <c r="H444" s="11"/>
      <c r="I444" s="97" t="s">
        <v>881</v>
      </c>
      <c r="J444" s="36" t="s">
        <v>1497</v>
      </c>
      <c r="K444" s="36"/>
      <c r="L444" s="91" t="s">
        <v>2001</v>
      </c>
      <c r="M444" s="18"/>
      <c r="N444" s="18"/>
      <c r="O444" s="18"/>
      <c r="P444" s="18"/>
      <c r="Q444" s="18"/>
      <c r="R444" s="18"/>
      <c r="S444" s="18"/>
      <c r="T444" s="18"/>
      <c r="U444" s="18" t="s">
        <v>1076</v>
      </c>
      <c r="V444" s="1"/>
      <c r="W444" s="3"/>
    </row>
    <row r="445" spans="2:23">
      <c r="B445" s="3">
        <f t="shared" si="15"/>
        <v>433</v>
      </c>
      <c r="C445" s="13" t="s">
        <v>128</v>
      </c>
      <c r="D445" s="195" t="s">
        <v>1163</v>
      </c>
      <c r="E445" s="3"/>
      <c r="F445" s="3" t="s">
        <v>1813</v>
      </c>
      <c r="G445" s="3"/>
      <c r="H445" s="11"/>
      <c r="I445" s="97" t="s">
        <v>881</v>
      </c>
      <c r="J445" s="36" t="s">
        <v>1498</v>
      </c>
      <c r="K445" s="36"/>
      <c r="L445" s="109" t="s">
        <v>2046</v>
      </c>
      <c r="M445" s="18"/>
      <c r="N445" s="18"/>
      <c r="O445" s="18"/>
      <c r="P445" s="18"/>
      <c r="Q445" s="18"/>
      <c r="R445" s="18"/>
      <c r="S445" s="18"/>
      <c r="T445" s="18"/>
      <c r="U445" s="18" t="s">
        <v>1076</v>
      </c>
      <c r="V445" s="1"/>
      <c r="W445" s="3"/>
    </row>
    <row r="446" spans="2:23">
      <c r="B446" s="3">
        <f t="shared" si="15"/>
        <v>434</v>
      </c>
      <c r="C446" s="13" t="s">
        <v>128</v>
      </c>
      <c r="D446" s="195" t="s">
        <v>1163</v>
      </c>
      <c r="E446" s="15"/>
      <c r="F446" s="3" t="s">
        <v>1806</v>
      </c>
      <c r="G446" s="3"/>
      <c r="H446" s="11"/>
      <c r="I446" s="97" t="s">
        <v>881</v>
      </c>
      <c r="J446" s="36" t="s">
        <v>1499</v>
      </c>
      <c r="K446" s="36"/>
      <c r="L446" s="91"/>
      <c r="M446" s="18"/>
      <c r="N446" s="18"/>
      <c r="O446" s="18"/>
      <c r="P446" s="18"/>
      <c r="Q446" s="18"/>
      <c r="R446" s="18"/>
      <c r="S446" s="18"/>
      <c r="T446" s="18"/>
      <c r="U446" s="18" t="s">
        <v>1076</v>
      </c>
      <c r="V446" s="1"/>
      <c r="W446" s="3"/>
    </row>
    <row r="447" spans="2:23">
      <c r="B447" s="3">
        <f t="shared" si="15"/>
        <v>435</v>
      </c>
      <c r="C447" s="13" t="s">
        <v>128</v>
      </c>
      <c r="D447" s="195" t="s">
        <v>1163</v>
      </c>
      <c r="E447" s="15"/>
      <c r="F447" s="3" t="s">
        <v>1818</v>
      </c>
      <c r="G447" s="3"/>
      <c r="H447" s="11"/>
      <c r="I447" s="97" t="s">
        <v>881</v>
      </c>
      <c r="J447" s="36" t="s">
        <v>1503</v>
      </c>
      <c r="K447" s="36"/>
      <c r="L447" s="91"/>
      <c r="M447" s="18"/>
      <c r="N447" s="18"/>
      <c r="O447" s="18"/>
      <c r="P447" s="18"/>
      <c r="Q447" s="18"/>
      <c r="R447" s="18"/>
      <c r="S447" s="18"/>
      <c r="T447" s="18"/>
      <c r="U447" s="18" t="s">
        <v>1076</v>
      </c>
      <c r="V447" s="1"/>
      <c r="W447" s="3"/>
    </row>
    <row r="448" spans="2:23">
      <c r="B448" s="3">
        <f t="shared" si="15"/>
        <v>436</v>
      </c>
      <c r="C448" s="13" t="s">
        <v>128</v>
      </c>
      <c r="D448" s="195" t="s">
        <v>1163</v>
      </c>
      <c r="E448" s="15"/>
      <c r="F448" s="3" t="s">
        <v>1818</v>
      </c>
      <c r="G448" s="3"/>
      <c r="H448" s="11"/>
      <c r="I448" s="97" t="s">
        <v>881</v>
      </c>
      <c r="J448" s="36" t="s">
        <v>1504</v>
      </c>
      <c r="K448" s="36"/>
      <c r="L448" s="91"/>
      <c r="M448" s="18"/>
      <c r="N448" s="18"/>
      <c r="O448" s="18"/>
      <c r="P448" s="18"/>
      <c r="Q448" s="18"/>
      <c r="R448" s="18"/>
      <c r="S448" s="18"/>
      <c r="T448" s="18"/>
      <c r="U448" s="18" t="s">
        <v>1076</v>
      </c>
      <c r="V448" s="1"/>
      <c r="W448" s="3"/>
    </row>
    <row r="449" spans="2:23">
      <c r="B449" s="3">
        <f t="shared" si="15"/>
        <v>437</v>
      </c>
      <c r="C449" s="13" t="s">
        <v>128</v>
      </c>
      <c r="D449" s="195" t="s">
        <v>1163</v>
      </c>
      <c r="E449" s="15"/>
      <c r="F449" s="3" t="s">
        <v>1818</v>
      </c>
      <c r="G449" s="3"/>
      <c r="H449" s="11"/>
      <c r="I449" s="97" t="s">
        <v>881</v>
      </c>
      <c r="J449" s="84" t="s">
        <v>2128</v>
      </c>
      <c r="K449" s="84"/>
      <c r="L449" s="91"/>
      <c r="M449" s="18"/>
      <c r="N449" s="18"/>
      <c r="O449" s="18"/>
      <c r="P449" s="18"/>
      <c r="Q449" s="18"/>
      <c r="R449" s="18"/>
      <c r="S449" s="18"/>
      <c r="T449" s="18"/>
      <c r="U449" s="18" t="s">
        <v>1076</v>
      </c>
      <c r="V449" s="1"/>
      <c r="W449" s="3"/>
    </row>
    <row r="450" spans="2:23">
      <c r="B450" s="3">
        <f t="shared" si="15"/>
        <v>438</v>
      </c>
      <c r="C450" s="13" t="s">
        <v>128</v>
      </c>
      <c r="D450" s="195" t="s">
        <v>1163</v>
      </c>
      <c r="E450" s="15"/>
      <c r="F450" s="3" t="s">
        <v>2022</v>
      </c>
      <c r="G450" s="3"/>
      <c r="H450" s="11"/>
      <c r="I450" s="97" t="s">
        <v>881</v>
      </c>
      <c r="J450" s="84" t="s">
        <v>2129</v>
      </c>
      <c r="K450" s="84"/>
      <c r="L450" s="91"/>
      <c r="M450" s="18"/>
      <c r="N450" s="18"/>
      <c r="O450" s="18"/>
      <c r="P450" s="18"/>
      <c r="Q450" s="18"/>
      <c r="R450" s="18"/>
      <c r="S450" s="18"/>
      <c r="T450" s="18"/>
      <c r="U450" s="18" t="s">
        <v>1076</v>
      </c>
      <c r="V450" s="1"/>
      <c r="W450" s="3"/>
    </row>
    <row r="451" spans="2:23">
      <c r="B451" s="3">
        <f t="shared" si="15"/>
        <v>439</v>
      </c>
      <c r="C451" s="13" t="s">
        <v>128</v>
      </c>
      <c r="D451" s="195" t="s">
        <v>1163</v>
      </c>
      <c r="E451" s="15"/>
      <c r="F451" s="3" t="s">
        <v>2022</v>
      </c>
      <c r="G451" s="3"/>
      <c r="H451" s="11"/>
      <c r="I451" s="97" t="s">
        <v>881</v>
      </c>
      <c r="J451" s="84" t="s">
        <v>2130</v>
      </c>
      <c r="K451" s="84"/>
      <c r="L451" s="91"/>
      <c r="M451" s="18"/>
      <c r="N451" s="18"/>
      <c r="O451" s="18"/>
      <c r="P451" s="18"/>
      <c r="Q451" s="18"/>
      <c r="R451" s="18"/>
      <c r="S451" s="18"/>
      <c r="T451" s="18"/>
      <c r="U451" s="18" t="s">
        <v>1076</v>
      </c>
      <c r="V451" s="1"/>
      <c r="W451" s="3"/>
    </row>
    <row r="452" spans="2:23">
      <c r="B452" s="3">
        <f t="shared" si="15"/>
        <v>440</v>
      </c>
      <c r="C452" s="13" t="s">
        <v>128</v>
      </c>
      <c r="D452" s="195" t="s">
        <v>1163</v>
      </c>
      <c r="E452" s="15"/>
      <c r="F452" s="3" t="s">
        <v>2044</v>
      </c>
      <c r="G452" s="3"/>
      <c r="H452" s="11"/>
      <c r="I452" s="97" t="s">
        <v>881</v>
      </c>
      <c r="J452" s="36" t="s">
        <v>1505</v>
      </c>
      <c r="K452" s="36"/>
      <c r="L452" s="91"/>
      <c r="M452" s="18"/>
      <c r="N452" s="18"/>
      <c r="O452" s="18"/>
      <c r="P452" s="18"/>
      <c r="Q452" s="18"/>
      <c r="R452" s="18"/>
      <c r="S452" s="18"/>
      <c r="T452" s="18"/>
      <c r="U452" s="18" t="s">
        <v>1076</v>
      </c>
      <c r="V452" s="1"/>
      <c r="W452" s="3"/>
    </row>
    <row r="453" spans="2:23">
      <c r="B453" s="3">
        <f t="shared" si="15"/>
        <v>441</v>
      </c>
      <c r="C453" s="13" t="s">
        <v>128</v>
      </c>
      <c r="D453" s="195" t="s">
        <v>1163</v>
      </c>
      <c r="E453" s="15"/>
      <c r="F453" s="3" t="s">
        <v>1974</v>
      </c>
      <c r="G453" s="3"/>
      <c r="H453" s="11"/>
      <c r="I453" s="97" t="s">
        <v>881</v>
      </c>
      <c r="J453" s="36" t="s">
        <v>1506</v>
      </c>
      <c r="K453" s="36"/>
      <c r="L453" s="91" t="s">
        <v>2002</v>
      </c>
      <c r="M453" s="18"/>
      <c r="N453" s="18"/>
      <c r="O453" s="18"/>
      <c r="P453" s="18"/>
      <c r="Q453" s="18"/>
      <c r="R453" s="18"/>
      <c r="S453" s="18"/>
      <c r="T453" s="18"/>
      <c r="U453" s="18" t="s">
        <v>1076</v>
      </c>
      <c r="V453" s="1"/>
      <c r="W453" s="3"/>
    </row>
    <row r="454" spans="2:23">
      <c r="B454" s="3">
        <f t="shared" si="15"/>
        <v>442</v>
      </c>
      <c r="C454" s="13" t="s">
        <v>128</v>
      </c>
      <c r="D454" s="195" t="s">
        <v>1163</v>
      </c>
      <c r="E454" s="15" t="s">
        <v>6119</v>
      </c>
      <c r="F454" s="3" t="s">
        <v>2029</v>
      </c>
      <c r="G454" s="3"/>
      <c r="H454" s="11"/>
      <c r="I454" s="97" t="s">
        <v>881</v>
      </c>
      <c r="J454" s="36" t="s">
        <v>1507</v>
      </c>
      <c r="K454" s="36"/>
      <c r="L454" s="91"/>
      <c r="M454" s="18"/>
      <c r="N454" s="18"/>
      <c r="O454" s="18"/>
      <c r="P454" s="18"/>
      <c r="Q454" s="18"/>
      <c r="R454" s="18"/>
      <c r="S454" s="18"/>
      <c r="T454" s="18"/>
      <c r="U454" s="18" t="s">
        <v>1076</v>
      </c>
      <c r="V454" s="1"/>
      <c r="W454" s="3"/>
    </row>
    <row r="455" spans="2:23">
      <c r="B455" s="3">
        <f t="shared" si="15"/>
        <v>443</v>
      </c>
      <c r="C455" s="13" t="s">
        <v>128</v>
      </c>
      <c r="D455" s="195" t="s">
        <v>1163</v>
      </c>
      <c r="E455" s="3"/>
      <c r="F455" s="3" t="s">
        <v>2024</v>
      </c>
      <c r="G455" s="3"/>
      <c r="H455" s="11"/>
      <c r="I455" s="97" t="s">
        <v>881</v>
      </c>
      <c r="J455" s="84" t="s">
        <v>1241</v>
      </c>
      <c r="K455" s="84"/>
      <c r="L455" s="91"/>
      <c r="M455" s="18"/>
      <c r="N455" s="18"/>
      <c r="O455" s="18"/>
      <c r="P455" s="18"/>
      <c r="Q455" s="18"/>
      <c r="R455" s="18"/>
      <c r="S455" s="18"/>
      <c r="T455" s="18"/>
      <c r="U455" s="18" t="s">
        <v>1076</v>
      </c>
      <c r="V455" s="1"/>
      <c r="W455" s="3"/>
    </row>
    <row r="456" spans="2:23">
      <c r="B456" s="3">
        <f t="shared" si="15"/>
        <v>444</v>
      </c>
      <c r="C456" s="13" t="s">
        <v>128</v>
      </c>
      <c r="D456" s="195" t="s">
        <v>1163</v>
      </c>
      <c r="E456" s="3"/>
      <c r="F456" s="3" t="s">
        <v>2024</v>
      </c>
      <c r="G456" s="3"/>
      <c r="H456" s="11"/>
      <c r="I456" s="97" t="s">
        <v>881</v>
      </c>
      <c r="J456" s="36" t="s">
        <v>1508</v>
      </c>
      <c r="K456" s="36"/>
      <c r="L456" s="91"/>
      <c r="M456" s="18"/>
      <c r="N456" s="18"/>
      <c r="O456" s="18"/>
      <c r="P456" s="18"/>
      <c r="Q456" s="18"/>
      <c r="R456" s="18"/>
      <c r="S456" s="18"/>
      <c r="T456" s="18"/>
      <c r="U456" s="18" t="s">
        <v>1076</v>
      </c>
      <c r="V456" s="1"/>
      <c r="W456" s="3"/>
    </row>
    <row r="457" spans="2:23">
      <c r="B457" s="3">
        <f t="shared" si="15"/>
        <v>445</v>
      </c>
      <c r="C457" s="13" t="s">
        <v>128</v>
      </c>
      <c r="D457" s="195" t="s">
        <v>1163</v>
      </c>
      <c r="E457" s="15"/>
      <c r="F457" s="3" t="s">
        <v>1818</v>
      </c>
      <c r="G457" s="3"/>
      <c r="H457" s="11"/>
      <c r="I457" s="97" t="s">
        <v>881</v>
      </c>
      <c r="J457" s="36" t="s">
        <v>1509</v>
      </c>
      <c r="K457" s="36"/>
      <c r="L457" s="91" t="s">
        <v>2046</v>
      </c>
      <c r="M457" s="18"/>
      <c r="N457" s="18"/>
      <c r="O457" s="18"/>
      <c r="P457" s="18"/>
      <c r="Q457" s="18"/>
      <c r="R457" s="18"/>
      <c r="S457" s="18"/>
      <c r="T457" s="18"/>
      <c r="U457" s="18" t="s">
        <v>1076</v>
      </c>
      <c r="V457" s="1"/>
      <c r="W457" s="3"/>
    </row>
    <row r="458" spans="2:23">
      <c r="B458" s="3">
        <f t="shared" si="15"/>
        <v>446</v>
      </c>
      <c r="C458" s="13" t="s">
        <v>128</v>
      </c>
      <c r="D458" s="195" t="s">
        <v>1163</v>
      </c>
      <c r="E458" s="15"/>
      <c r="F458" s="3" t="s">
        <v>1818</v>
      </c>
      <c r="G458" s="3"/>
      <c r="H458" s="11"/>
      <c r="I458" s="97" t="s">
        <v>881</v>
      </c>
      <c r="J458" s="84" t="s">
        <v>1510</v>
      </c>
      <c r="K458" s="84"/>
      <c r="L458" s="91"/>
      <c r="M458" s="18"/>
      <c r="N458" s="18"/>
      <c r="O458" s="18"/>
      <c r="P458" s="18"/>
      <c r="Q458" s="18"/>
      <c r="R458" s="18"/>
      <c r="S458" s="18"/>
      <c r="T458" s="18"/>
      <c r="U458" s="18" t="s">
        <v>1076</v>
      </c>
      <c r="V458" s="1"/>
      <c r="W458" s="3"/>
    </row>
    <row r="459" spans="2:23">
      <c r="B459" s="3">
        <f t="shared" si="15"/>
        <v>447</v>
      </c>
      <c r="C459" s="13" t="s">
        <v>128</v>
      </c>
      <c r="D459" s="195" t="s">
        <v>1163</v>
      </c>
      <c r="E459" s="15"/>
      <c r="F459" s="3" t="s">
        <v>2047</v>
      </c>
      <c r="G459" s="3"/>
      <c r="H459" s="11"/>
      <c r="I459" s="97" t="s">
        <v>881</v>
      </c>
      <c r="J459" s="36" t="s">
        <v>1511</v>
      </c>
      <c r="K459" s="36"/>
      <c r="L459" s="91"/>
      <c r="M459" s="18"/>
      <c r="N459" s="18"/>
      <c r="O459" s="18"/>
      <c r="P459" s="18"/>
      <c r="Q459" s="18"/>
      <c r="R459" s="18"/>
      <c r="S459" s="18"/>
      <c r="T459" s="18"/>
      <c r="U459" s="18" t="s">
        <v>1076</v>
      </c>
      <c r="V459" s="1"/>
      <c r="W459" s="3"/>
    </row>
    <row r="460" spans="2:23">
      <c r="B460" s="3">
        <f t="shared" si="15"/>
        <v>448</v>
      </c>
      <c r="C460" s="13" t="s">
        <v>128</v>
      </c>
      <c r="D460" s="195" t="s">
        <v>1163</v>
      </c>
      <c r="E460" s="15"/>
      <c r="F460" s="3" t="s">
        <v>2047</v>
      </c>
      <c r="G460" s="3"/>
      <c r="H460" s="11"/>
      <c r="I460" s="97" t="s">
        <v>881</v>
      </c>
      <c r="J460" s="36" t="s">
        <v>1512</v>
      </c>
      <c r="K460" s="36"/>
      <c r="L460" s="91"/>
      <c r="M460" s="18"/>
      <c r="N460" s="18"/>
      <c r="O460" s="18"/>
      <c r="P460" s="18"/>
      <c r="Q460" s="18"/>
      <c r="R460" s="18"/>
      <c r="S460" s="18"/>
      <c r="T460" s="18"/>
      <c r="U460" s="18" t="s">
        <v>1076</v>
      </c>
      <c r="V460" s="1"/>
      <c r="W460" s="3"/>
    </row>
    <row r="461" spans="2:23">
      <c r="B461" s="3">
        <f t="shared" si="15"/>
        <v>449</v>
      </c>
      <c r="C461" s="13" t="s">
        <v>128</v>
      </c>
      <c r="D461" s="195" t="s">
        <v>1163</v>
      </c>
      <c r="E461" s="15"/>
      <c r="F461" s="3" t="s">
        <v>1817</v>
      </c>
      <c r="G461" s="3"/>
      <c r="H461" s="11"/>
      <c r="I461" s="97" t="s">
        <v>881</v>
      </c>
      <c r="J461" s="36" t="s">
        <v>1513</v>
      </c>
      <c r="K461" s="36"/>
      <c r="L461" s="91"/>
      <c r="M461" s="18"/>
      <c r="N461" s="18"/>
      <c r="O461" s="18"/>
      <c r="P461" s="18"/>
      <c r="Q461" s="18"/>
      <c r="R461" s="18"/>
      <c r="S461" s="18"/>
      <c r="T461" s="18"/>
      <c r="U461" s="18" t="s">
        <v>1076</v>
      </c>
      <c r="V461" s="1"/>
      <c r="W461" s="3"/>
    </row>
    <row r="462" spans="2:23">
      <c r="B462" s="3">
        <f t="shared" si="15"/>
        <v>450</v>
      </c>
      <c r="C462" s="13" t="s">
        <v>128</v>
      </c>
      <c r="D462" s="195" t="s">
        <v>1163</v>
      </c>
      <c r="E462" s="15"/>
      <c r="F462" s="3" t="s">
        <v>1817</v>
      </c>
      <c r="G462" s="3"/>
      <c r="H462" s="11"/>
      <c r="I462" s="97" t="s">
        <v>881</v>
      </c>
      <c r="J462" s="36" t="s">
        <v>1514</v>
      </c>
      <c r="K462" s="36"/>
      <c r="L462" s="91"/>
      <c r="M462" s="18"/>
      <c r="N462" s="18"/>
      <c r="O462" s="18"/>
      <c r="P462" s="18"/>
      <c r="Q462" s="18"/>
      <c r="R462" s="18"/>
      <c r="S462" s="18"/>
      <c r="T462" s="18"/>
      <c r="U462" s="18" t="s">
        <v>1076</v>
      </c>
      <c r="V462" s="1"/>
      <c r="W462" s="3"/>
    </row>
    <row r="463" spans="2:23">
      <c r="B463" s="3">
        <f t="shared" si="15"/>
        <v>451</v>
      </c>
      <c r="C463" s="13" t="s">
        <v>128</v>
      </c>
      <c r="D463" s="195" t="s">
        <v>1163</v>
      </c>
      <c r="E463" s="15"/>
      <c r="F463" s="3" t="s">
        <v>1817</v>
      </c>
      <c r="G463" s="3"/>
      <c r="H463" s="11"/>
      <c r="I463" s="97" t="s">
        <v>881</v>
      </c>
      <c r="J463" s="36" t="s">
        <v>1515</v>
      </c>
      <c r="K463" s="36"/>
      <c r="L463" s="91"/>
      <c r="M463" s="18"/>
      <c r="N463" s="18"/>
      <c r="O463" s="18"/>
      <c r="P463" s="18"/>
      <c r="Q463" s="18"/>
      <c r="R463" s="18"/>
      <c r="S463" s="18"/>
      <c r="T463" s="18"/>
      <c r="U463" s="18" t="s">
        <v>1076</v>
      </c>
      <c r="V463" s="1"/>
      <c r="W463" s="3"/>
    </row>
    <row r="464" spans="2:23">
      <c r="B464" s="3">
        <f t="shared" si="15"/>
        <v>452</v>
      </c>
      <c r="C464" s="13" t="s">
        <v>128</v>
      </c>
      <c r="D464" s="195" t="s">
        <v>1163</v>
      </c>
      <c r="E464" s="3"/>
      <c r="F464" s="3" t="s">
        <v>1813</v>
      </c>
      <c r="G464" s="3"/>
      <c r="H464" s="11"/>
      <c r="I464" s="97" t="s">
        <v>881</v>
      </c>
      <c r="J464" s="36" t="s">
        <v>1516</v>
      </c>
      <c r="K464" s="36"/>
      <c r="L464" s="91"/>
      <c r="M464" s="18"/>
      <c r="N464" s="18"/>
      <c r="O464" s="18"/>
      <c r="P464" s="18"/>
      <c r="Q464" s="18"/>
      <c r="R464" s="18"/>
      <c r="S464" s="18"/>
      <c r="T464" s="18"/>
      <c r="U464" s="18" t="s">
        <v>1076</v>
      </c>
      <c r="V464" s="1"/>
      <c r="W464" s="3"/>
    </row>
    <row r="465" spans="2:23">
      <c r="B465" s="3">
        <f t="shared" si="15"/>
        <v>453</v>
      </c>
      <c r="C465" s="13" t="s">
        <v>128</v>
      </c>
      <c r="D465" s="195" t="s">
        <v>1163</v>
      </c>
      <c r="E465" s="15"/>
      <c r="F465" s="3" t="s">
        <v>1818</v>
      </c>
      <c r="G465" s="3"/>
      <c r="H465" s="11"/>
      <c r="I465" s="97" t="s">
        <v>881</v>
      </c>
      <c r="J465" s="36" t="s">
        <v>1521</v>
      </c>
      <c r="K465" s="36"/>
      <c r="L465" s="91"/>
      <c r="M465" s="18"/>
      <c r="N465" s="18"/>
      <c r="O465" s="18"/>
      <c r="P465" s="18"/>
      <c r="Q465" s="18"/>
      <c r="R465" s="18"/>
      <c r="S465" s="18"/>
      <c r="T465" s="18"/>
      <c r="U465" s="18" t="s">
        <v>1076</v>
      </c>
      <c r="V465" s="1"/>
      <c r="W465" s="3"/>
    </row>
    <row r="466" spans="2:23">
      <c r="B466" s="3">
        <f t="shared" si="15"/>
        <v>454</v>
      </c>
      <c r="C466" s="13" t="s">
        <v>128</v>
      </c>
      <c r="D466" s="195" t="s">
        <v>1163</v>
      </c>
      <c r="E466" s="15"/>
      <c r="F466" s="3" t="s">
        <v>1818</v>
      </c>
      <c r="G466" s="3"/>
      <c r="H466" s="11"/>
      <c r="I466" s="97" t="s">
        <v>881</v>
      </c>
      <c r="J466" s="36" t="s">
        <v>1522</v>
      </c>
      <c r="K466" s="36"/>
      <c r="L466" s="91"/>
      <c r="M466" s="18"/>
      <c r="N466" s="18"/>
      <c r="O466" s="18"/>
      <c r="P466" s="18"/>
      <c r="Q466" s="18"/>
      <c r="R466" s="18"/>
      <c r="S466" s="18"/>
      <c r="T466" s="18"/>
      <c r="U466" s="18" t="s">
        <v>1076</v>
      </c>
      <c r="V466" s="1"/>
      <c r="W466" s="3"/>
    </row>
    <row r="467" spans="2:23">
      <c r="B467" s="3">
        <f t="shared" si="15"/>
        <v>455</v>
      </c>
      <c r="C467" s="13" t="s">
        <v>128</v>
      </c>
      <c r="D467" s="195" t="s">
        <v>1163</v>
      </c>
      <c r="E467" s="15"/>
      <c r="F467" s="3" t="s">
        <v>1818</v>
      </c>
      <c r="G467" s="3"/>
      <c r="H467" s="11"/>
      <c r="I467" s="97" t="s">
        <v>881</v>
      </c>
      <c r="J467" s="36" t="s">
        <v>1523</v>
      </c>
      <c r="K467" s="36"/>
      <c r="L467" s="91"/>
      <c r="M467" s="18"/>
      <c r="N467" s="18"/>
      <c r="O467" s="18"/>
      <c r="P467" s="18"/>
      <c r="Q467" s="18"/>
      <c r="R467" s="18"/>
      <c r="S467" s="18"/>
      <c r="T467" s="18"/>
      <c r="U467" s="18" t="s">
        <v>1076</v>
      </c>
      <c r="V467" s="1"/>
      <c r="W467" s="3"/>
    </row>
    <row r="468" spans="2:23">
      <c r="B468" s="3">
        <f t="shared" si="15"/>
        <v>456</v>
      </c>
      <c r="C468" s="13" t="s">
        <v>128</v>
      </c>
      <c r="D468" s="195" t="s">
        <v>1163</v>
      </c>
      <c r="E468" s="15"/>
      <c r="F468" s="3" t="s">
        <v>2044</v>
      </c>
      <c r="G468" s="3"/>
      <c r="H468" s="11"/>
      <c r="I468" s="97" t="s">
        <v>881</v>
      </c>
      <c r="J468" s="36" t="s">
        <v>1524</v>
      </c>
      <c r="K468" s="36"/>
      <c r="L468" s="91"/>
      <c r="M468" s="18"/>
      <c r="N468" s="18"/>
      <c r="O468" s="18"/>
      <c r="P468" s="18"/>
      <c r="Q468" s="18"/>
      <c r="R468" s="18"/>
      <c r="S468" s="18"/>
      <c r="T468" s="18"/>
      <c r="U468" s="18" t="s">
        <v>1076</v>
      </c>
      <c r="V468" s="1"/>
      <c r="W468" s="3"/>
    </row>
    <row r="469" spans="2:23">
      <c r="B469" s="3">
        <f t="shared" si="15"/>
        <v>457</v>
      </c>
      <c r="C469" s="13" t="s">
        <v>128</v>
      </c>
      <c r="D469" s="195" t="s">
        <v>1163</v>
      </c>
      <c r="E469" s="15"/>
      <c r="F469" s="3" t="s">
        <v>2044</v>
      </c>
      <c r="G469" s="3"/>
      <c r="H469" s="11"/>
      <c r="I469" s="97" t="s">
        <v>881</v>
      </c>
      <c r="J469" s="36" t="s">
        <v>1525</v>
      </c>
      <c r="K469" s="36"/>
      <c r="L469" s="91"/>
      <c r="M469" s="18"/>
      <c r="N469" s="18"/>
      <c r="O469" s="18"/>
      <c r="P469" s="18"/>
      <c r="Q469" s="18"/>
      <c r="R469" s="18"/>
      <c r="S469" s="18"/>
      <c r="T469" s="18"/>
      <c r="U469" s="18" t="s">
        <v>1076</v>
      </c>
      <c r="V469" s="1"/>
      <c r="W469" s="3"/>
    </row>
    <row r="470" spans="2:23">
      <c r="B470" s="3">
        <f t="shared" si="15"/>
        <v>458</v>
      </c>
      <c r="C470" s="13" t="s">
        <v>128</v>
      </c>
      <c r="D470" s="195" t="s">
        <v>1163</v>
      </c>
      <c r="E470" s="15"/>
      <c r="F470" s="3" t="s">
        <v>2044</v>
      </c>
      <c r="G470" s="3"/>
      <c r="H470" s="11"/>
      <c r="I470" s="97" t="s">
        <v>881</v>
      </c>
      <c r="J470" s="36" t="s">
        <v>1526</v>
      </c>
      <c r="K470" s="36"/>
      <c r="L470" s="91"/>
      <c r="M470" s="18"/>
      <c r="N470" s="18"/>
      <c r="O470" s="18"/>
      <c r="P470" s="18"/>
      <c r="Q470" s="18"/>
      <c r="R470" s="18"/>
      <c r="S470" s="18"/>
      <c r="T470" s="18"/>
      <c r="U470" s="18" t="s">
        <v>1076</v>
      </c>
      <c r="V470" s="1"/>
      <c r="W470" s="3"/>
    </row>
    <row r="471" spans="2:23">
      <c r="B471" s="3">
        <f t="shared" si="15"/>
        <v>459</v>
      </c>
      <c r="C471" s="13" t="s">
        <v>128</v>
      </c>
      <c r="D471" s="195" t="s">
        <v>1163</v>
      </c>
      <c r="E471" s="15"/>
      <c r="F471" s="3" t="s">
        <v>2044</v>
      </c>
      <c r="G471" s="3"/>
      <c r="H471" s="11"/>
      <c r="I471" s="97" t="s">
        <v>881</v>
      </c>
      <c r="J471" s="36" t="s">
        <v>1527</v>
      </c>
      <c r="K471" s="36"/>
      <c r="L471" s="91"/>
      <c r="M471" s="18"/>
      <c r="N471" s="18"/>
      <c r="O471" s="18"/>
      <c r="P471" s="18"/>
      <c r="Q471" s="18"/>
      <c r="R471" s="18"/>
      <c r="S471" s="18"/>
      <c r="T471" s="18"/>
      <c r="U471" s="18" t="s">
        <v>1076</v>
      </c>
      <c r="V471" s="1"/>
      <c r="W471" s="3"/>
    </row>
    <row r="472" spans="2:23">
      <c r="B472" s="3">
        <f t="shared" si="15"/>
        <v>460</v>
      </c>
      <c r="C472" s="13" t="s">
        <v>128</v>
      </c>
      <c r="D472" s="195" t="s">
        <v>1163</v>
      </c>
      <c r="E472" s="15"/>
      <c r="F472" s="3" t="s">
        <v>2044</v>
      </c>
      <c r="G472" s="3"/>
      <c r="H472" s="11"/>
      <c r="I472" s="97" t="s">
        <v>881</v>
      </c>
      <c r="J472" s="36" t="s">
        <v>1528</v>
      </c>
      <c r="K472" s="36"/>
      <c r="L472" s="91"/>
      <c r="M472" s="18"/>
      <c r="N472" s="18"/>
      <c r="O472" s="18"/>
      <c r="P472" s="18"/>
      <c r="Q472" s="18"/>
      <c r="R472" s="18"/>
      <c r="S472" s="18"/>
      <c r="T472" s="18"/>
      <c r="U472" s="18" t="s">
        <v>1076</v>
      </c>
      <c r="V472" s="1"/>
      <c r="W472" s="3"/>
    </row>
    <row r="473" spans="2:23">
      <c r="B473" s="3">
        <f t="shared" si="15"/>
        <v>461</v>
      </c>
      <c r="C473" s="13" t="s">
        <v>128</v>
      </c>
      <c r="D473" s="195" t="s">
        <v>1163</v>
      </c>
      <c r="E473" s="15"/>
      <c r="F473" s="3" t="s">
        <v>2044</v>
      </c>
      <c r="G473" s="3"/>
      <c r="H473" s="11"/>
      <c r="I473" s="97" t="s">
        <v>881</v>
      </c>
      <c r="J473" s="36" t="s">
        <v>1529</v>
      </c>
      <c r="K473" s="36"/>
      <c r="L473" s="91"/>
      <c r="M473" s="18"/>
      <c r="N473" s="18"/>
      <c r="O473" s="18"/>
      <c r="P473" s="18"/>
      <c r="Q473" s="18"/>
      <c r="R473" s="18"/>
      <c r="S473" s="18"/>
      <c r="T473" s="18"/>
      <c r="U473" s="18" t="s">
        <v>1076</v>
      </c>
      <c r="V473" s="1"/>
      <c r="W473" s="3"/>
    </row>
    <row r="474" spans="2:23">
      <c r="B474" s="3">
        <f t="shared" si="15"/>
        <v>462</v>
      </c>
      <c r="C474" s="4" t="s">
        <v>24</v>
      </c>
      <c r="D474" s="195" t="s">
        <v>1163</v>
      </c>
      <c r="E474" s="3" t="s">
        <v>1998</v>
      </c>
      <c r="F474" s="3" t="s">
        <v>1998</v>
      </c>
      <c r="G474" s="3"/>
      <c r="H474" s="11"/>
      <c r="I474" s="97" t="s">
        <v>881</v>
      </c>
      <c r="J474" s="36" t="s">
        <v>1530</v>
      </c>
      <c r="K474" s="36"/>
      <c r="L474" s="91" t="s">
        <v>1997</v>
      </c>
      <c r="M474" s="18"/>
      <c r="N474" s="18"/>
      <c r="O474" s="18"/>
      <c r="P474" s="18"/>
      <c r="Q474" s="18" t="s">
        <v>1076</v>
      </c>
      <c r="R474" s="18" t="s">
        <v>1076</v>
      </c>
      <c r="S474" s="18" t="s">
        <v>1076</v>
      </c>
      <c r="T474" s="18" t="s">
        <v>1076</v>
      </c>
      <c r="U474" s="18" t="s">
        <v>1076</v>
      </c>
      <c r="V474" s="1"/>
      <c r="W474" s="3"/>
    </row>
    <row r="475" spans="2:23">
      <c r="B475" s="3">
        <f t="shared" si="15"/>
        <v>463</v>
      </c>
      <c r="C475" s="4" t="s">
        <v>24</v>
      </c>
      <c r="D475" s="195" t="s">
        <v>1163</v>
      </c>
      <c r="E475" s="3" t="s">
        <v>1998</v>
      </c>
      <c r="F475" s="3" t="s">
        <v>1998</v>
      </c>
      <c r="G475" s="3"/>
      <c r="H475" s="11"/>
      <c r="I475" s="97" t="s">
        <v>881</v>
      </c>
      <c r="J475" s="36" t="s">
        <v>1531</v>
      </c>
      <c r="K475" s="36"/>
      <c r="L475" s="91" t="s">
        <v>1997</v>
      </c>
      <c r="M475" s="18"/>
      <c r="N475" s="18"/>
      <c r="O475" s="18"/>
      <c r="P475" s="18"/>
      <c r="Q475" s="18" t="s">
        <v>1076</v>
      </c>
      <c r="R475" s="18" t="s">
        <v>1076</v>
      </c>
      <c r="S475" s="18" t="s">
        <v>1076</v>
      </c>
      <c r="T475" s="18" t="s">
        <v>1076</v>
      </c>
      <c r="U475" s="18" t="s">
        <v>1076</v>
      </c>
      <c r="V475" s="1"/>
      <c r="W475" s="3"/>
    </row>
    <row r="476" spans="2:23">
      <c r="B476" s="3">
        <f t="shared" si="15"/>
        <v>464</v>
      </c>
      <c r="C476" s="13" t="s">
        <v>128</v>
      </c>
      <c r="D476" s="195" t="s">
        <v>1163</v>
      </c>
      <c r="E476" s="15"/>
      <c r="F476" s="3" t="s">
        <v>1975</v>
      </c>
      <c r="G476" s="3"/>
      <c r="H476" s="11"/>
      <c r="I476" s="97" t="s">
        <v>881</v>
      </c>
      <c r="J476" s="84" t="s">
        <v>2152</v>
      </c>
      <c r="K476" s="84"/>
      <c r="L476" s="91" t="s">
        <v>1994</v>
      </c>
      <c r="M476" s="18"/>
      <c r="N476" s="18"/>
      <c r="O476" s="18"/>
      <c r="P476" s="18"/>
      <c r="Q476" s="18"/>
      <c r="R476" s="18"/>
      <c r="S476" s="18"/>
      <c r="T476" s="18"/>
      <c r="U476" s="18" t="s">
        <v>1076</v>
      </c>
      <c r="V476" s="1"/>
      <c r="W476" s="3"/>
    </row>
    <row r="477" spans="2:23">
      <c r="B477" s="3">
        <f t="shared" si="15"/>
        <v>465</v>
      </c>
      <c r="C477" s="4" t="s">
        <v>24</v>
      </c>
      <c r="D477" s="195" t="s">
        <v>1163</v>
      </c>
      <c r="E477" s="15"/>
      <c r="F477" s="46" t="s">
        <v>1807</v>
      </c>
      <c r="G477" s="46"/>
      <c r="H477" s="11"/>
      <c r="I477" s="97" t="s">
        <v>881</v>
      </c>
      <c r="J477" s="84" t="s">
        <v>1536</v>
      </c>
      <c r="K477" s="84"/>
      <c r="L477" s="91" t="s">
        <v>1999</v>
      </c>
      <c r="M477" s="18"/>
      <c r="N477" s="18"/>
      <c r="O477" s="18"/>
      <c r="P477" s="18"/>
      <c r="Q477" s="18" t="s">
        <v>1076</v>
      </c>
      <c r="R477" s="18" t="s">
        <v>1076</v>
      </c>
      <c r="S477" s="18" t="s">
        <v>1076</v>
      </c>
      <c r="T477" s="18" t="s">
        <v>1076</v>
      </c>
      <c r="U477" s="18" t="s">
        <v>1076</v>
      </c>
      <c r="V477" s="1"/>
      <c r="W477" s="3"/>
    </row>
    <row r="478" spans="2:23">
      <c r="B478" s="3">
        <f t="shared" si="15"/>
        <v>466</v>
      </c>
      <c r="C478" s="4" t="s">
        <v>24</v>
      </c>
      <c r="D478" s="195" t="s">
        <v>1163</v>
      </c>
      <c r="E478" s="15"/>
      <c r="F478" s="46" t="s">
        <v>1807</v>
      </c>
      <c r="G478" s="46"/>
      <c r="H478" s="11"/>
      <c r="I478" s="97" t="s">
        <v>881</v>
      </c>
      <c r="J478" s="34" t="s">
        <v>1949</v>
      </c>
      <c r="K478" s="34"/>
      <c r="L478" s="91" t="s">
        <v>1999</v>
      </c>
      <c r="M478" s="18"/>
      <c r="N478" s="18"/>
      <c r="O478" s="18"/>
      <c r="P478" s="18"/>
      <c r="Q478" s="18" t="s">
        <v>1076</v>
      </c>
      <c r="R478" s="18" t="s">
        <v>1076</v>
      </c>
      <c r="S478" s="18" t="s">
        <v>1076</v>
      </c>
      <c r="T478" s="18" t="s">
        <v>1076</v>
      </c>
      <c r="U478" s="18" t="s">
        <v>1076</v>
      </c>
      <c r="V478" s="1"/>
      <c r="W478" s="3"/>
    </row>
    <row r="479" spans="2:23">
      <c r="B479" s="3">
        <f t="shared" si="15"/>
        <v>467</v>
      </c>
      <c r="C479" s="13" t="s">
        <v>128</v>
      </c>
      <c r="D479" s="195" t="s">
        <v>1163</v>
      </c>
      <c r="E479" s="15"/>
      <c r="F479" s="3" t="s">
        <v>2044</v>
      </c>
      <c r="G479" s="3"/>
      <c r="H479" s="11"/>
      <c r="I479" s="97" t="s">
        <v>881</v>
      </c>
      <c r="J479" s="36" t="s">
        <v>1538</v>
      </c>
      <c r="K479" s="36"/>
      <c r="L479" s="91"/>
      <c r="M479" s="18"/>
      <c r="N479" s="18"/>
      <c r="O479" s="18"/>
      <c r="P479" s="18"/>
      <c r="Q479" s="18"/>
      <c r="R479" s="18"/>
      <c r="S479" s="18"/>
      <c r="T479" s="18"/>
      <c r="U479" s="18" t="s">
        <v>1076</v>
      </c>
      <c r="V479" s="1"/>
      <c r="W479" s="3"/>
    </row>
    <row r="480" spans="2:23">
      <c r="B480" s="3">
        <f t="shared" si="15"/>
        <v>468</v>
      </c>
      <c r="C480" s="13" t="s">
        <v>128</v>
      </c>
      <c r="D480" s="195" t="s">
        <v>1163</v>
      </c>
      <c r="E480" s="15"/>
      <c r="F480" s="3" t="s">
        <v>2044</v>
      </c>
      <c r="G480" s="3"/>
      <c r="H480" s="11"/>
      <c r="I480" s="97" t="s">
        <v>881</v>
      </c>
      <c r="J480" s="36" t="s">
        <v>1539</v>
      </c>
      <c r="K480" s="36"/>
      <c r="L480" s="91"/>
      <c r="M480" s="18"/>
      <c r="N480" s="18"/>
      <c r="O480" s="18"/>
      <c r="P480" s="18"/>
      <c r="Q480" s="18"/>
      <c r="R480" s="18"/>
      <c r="S480" s="18"/>
      <c r="T480" s="18"/>
      <c r="U480" s="18" t="s">
        <v>1076</v>
      </c>
      <c r="V480" s="1"/>
      <c r="W480" s="3"/>
    </row>
    <row r="481" spans="2:23">
      <c r="B481" s="3">
        <f t="shared" si="15"/>
        <v>469</v>
      </c>
      <c r="C481" s="13" t="s">
        <v>128</v>
      </c>
      <c r="D481" s="195" t="s">
        <v>1163</v>
      </c>
      <c r="E481" s="15"/>
      <c r="F481" s="3" t="s">
        <v>2044</v>
      </c>
      <c r="G481" s="3"/>
      <c r="H481" s="11"/>
      <c r="I481" s="97" t="s">
        <v>881</v>
      </c>
      <c r="J481" s="36" t="s">
        <v>1540</v>
      </c>
      <c r="K481" s="36"/>
      <c r="L481" s="91"/>
      <c r="M481" s="18"/>
      <c r="N481" s="18"/>
      <c r="O481" s="18"/>
      <c r="P481" s="18"/>
      <c r="Q481" s="18"/>
      <c r="R481" s="18"/>
      <c r="S481" s="18"/>
      <c r="T481" s="18"/>
      <c r="U481" s="18" t="s">
        <v>1076</v>
      </c>
      <c r="V481" s="1"/>
      <c r="W481" s="3"/>
    </row>
    <row r="482" spans="2:23">
      <c r="B482" s="3">
        <f t="shared" si="15"/>
        <v>470</v>
      </c>
      <c r="C482" s="13" t="s">
        <v>128</v>
      </c>
      <c r="D482" s="195" t="s">
        <v>1163</v>
      </c>
      <c r="E482" s="15"/>
      <c r="F482" s="3" t="s">
        <v>2044</v>
      </c>
      <c r="G482" s="3"/>
      <c r="H482" s="11"/>
      <c r="I482" s="97" t="s">
        <v>881</v>
      </c>
      <c r="J482" s="36" t="s">
        <v>1541</v>
      </c>
      <c r="K482" s="36"/>
      <c r="L482" s="91"/>
      <c r="M482" s="18"/>
      <c r="N482" s="18"/>
      <c r="O482" s="18"/>
      <c r="P482" s="18"/>
      <c r="Q482" s="18"/>
      <c r="R482" s="18"/>
      <c r="S482" s="18"/>
      <c r="T482" s="18"/>
      <c r="U482" s="18" t="s">
        <v>1076</v>
      </c>
      <c r="V482" s="1"/>
      <c r="W482" s="3"/>
    </row>
    <row r="483" spans="2:23">
      <c r="B483" s="3">
        <f t="shared" si="15"/>
        <v>471</v>
      </c>
      <c r="C483" s="13" t="s">
        <v>128</v>
      </c>
      <c r="D483" s="195" t="s">
        <v>1163</v>
      </c>
      <c r="E483" s="15"/>
      <c r="F483" s="3" t="s">
        <v>2044</v>
      </c>
      <c r="G483" s="3"/>
      <c r="H483" s="11"/>
      <c r="I483" s="97" t="s">
        <v>881</v>
      </c>
      <c r="J483" s="36" t="s">
        <v>1542</v>
      </c>
      <c r="K483" s="36"/>
      <c r="L483" s="91"/>
      <c r="M483" s="18"/>
      <c r="N483" s="18"/>
      <c r="O483" s="18"/>
      <c r="P483" s="18"/>
      <c r="Q483" s="18"/>
      <c r="R483" s="18"/>
      <c r="S483" s="18"/>
      <c r="T483" s="18"/>
      <c r="U483" s="18" t="s">
        <v>1076</v>
      </c>
      <c r="V483" s="1"/>
      <c r="W483" s="3"/>
    </row>
    <row r="484" spans="2:23">
      <c r="B484" s="3">
        <f t="shared" si="15"/>
        <v>472</v>
      </c>
      <c r="C484" s="13" t="s">
        <v>128</v>
      </c>
      <c r="D484" s="195" t="s">
        <v>1163</v>
      </c>
      <c r="E484" s="15"/>
      <c r="F484" s="3" t="s">
        <v>2044</v>
      </c>
      <c r="G484" s="3"/>
      <c r="H484" s="11"/>
      <c r="I484" s="97" t="s">
        <v>881</v>
      </c>
      <c r="J484" s="36" t="s">
        <v>1543</v>
      </c>
      <c r="K484" s="36"/>
      <c r="L484" s="91"/>
      <c r="M484" s="18"/>
      <c r="N484" s="18"/>
      <c r="O484" s="18"/>
      <c r="P484" s="18"/>
      <c r="Q484" s="18"/>
      <c r="R484" s="18"/>
      <c r="S484" s="18"/>
      <c r="T484" s="18"/>
      <c r="U484" s="18" t="s">
        <v>1076</v>
      </c>
      <c r="V484" s="1"/>
      <c r="W484" s="3"/>
    </row>
    <row r="485" spans="2:23">
      <c r="B485" s="3">
        <f t="shared" si="15"/>
        <v>473</v>
      </c>
      <c r="C485" s="13" t="s">
        <v>128</v>
      </c>
      <c r="D485" s="195" t="s">
        <v>1163</v>
      </c>
      <c r="E485" s="3"/>
      <c r="F485" s="3" t="s">
        <v>1813</v>
      </c>
      <c r="G485" s="3"/>
      <c r="H485" s="11"/>
      <c r="I485" s="97" t="s">
        <v>881</v>
      </c>
      <c r="J485" s="36" t="s">
        <v>1544</v>
      </c>
      <c r="K485" s="36"/>
      <c r="L485" s="91"/>
      <c r="M485" s="18"/>
      <c r="N485" s="18"/>
      <c r="O485" s="18"/>
      <c r="P485" s="18"/>
      <c r="Q485" s="18"/>
      <c r="R485" s="18"/>
      <c r="S485" s="18"/>
      <c r="T485" s="18"/>
      <c r="U485" s="18" t="s">
        <v>1076</v>
      </c>
      <c r="V485" s="1"/>
      <c r="W485" s="3"/>
    </row>
    <row r="486" spans="2:23">
      <c r="B486" s="3">
        <f t="shared" si="15"/>
        <v>474</v>
      </c>
      <c r="C486" s="13" t="s">
        <v>128</v>
      </c>
      <c r="D486" s="195" t="s">
        <v>1163</v>
      </c>
      <c r="E486" s="3"/>
      <c r="F486" s="3" t="s">
        <v>1813</v>
      </c>
      <c r="G486" s="3"/>
      <c r="H486" s="11"/>
      <c r="I486" s="97" t="s">
        <v>881</v>
      </c>
      <c r="J486" s="36" t="s">
        <v>1545</v>
      </c>
      <c r="K486" s="36"/>
      <c r="L486" s="91"/>
      <c r="M486" s="18"/>
      <c r="N486" s="18"/>
      <c r="O486" s="18"/>
      <c r="P486" s="18"/>
      <c r="Q486" s="18"/>
      <c r="R486" s="18"/>
      <c r="S486" s="18"/>
      <c r="T486" s="18"/>
      <c r="U486" s="18" t="s">
        <v>1076</v>
      </c>
      <c r="V486" s="1"/>
      <c r="W486" s="3"/>
    </row>
    <row r="487" spans="2:23">
      <c r="B487" s="3">
        <f t="shared" si="15"/>
        <v>475</v>
      </c>
      <c r="C487" s="13" t="s">
        <v>128</v>
      </c>
      <c r="D487" s="195" t="s">
        <v>1163</v>
      </c>
      <c r="E487" s="3"/>
      <c r="F487" s="3" t="s">
        <v>1813</v>
      </c>
      <c r="G487" s="3"/>
      <c r="H487" s="11"/>
      <c r="I487" s="97" t="s">
        <v>881</v>
      </c>
      <c r="J487" s="36" t="s">
        <v>1546</v>
      </c>
      <c r="K487" s="36"/>
      <c r="L487" s="91"/>
      <c r="M487" s="18"/>
      <c r="N487" s="18"/>
      <c r="O487" s="18"/>
      <c r="P487" s="18"/>
      <c r="Q487" s="18"/>
      <c r="R487" s="18"/>
      <c r="S487" s="18"/>
      <c r="T487" s="18"/>
      <c r="U487" s="18" t="s">
        <v>1076</v>
      </c>
      <c r="V487" s="1"/>
      <c r="W487" s="3"/>
    </row>
    <row r="488" spans="2:23">
      <c r="B488" s="3">
        <f t="shared" si="15"/>
        <v>476</v>
      </c>
      <c r="C488" s="13" t="s">
        <v>128</v>
      </c>
      <c r="D488" s="195" t="s">
        <v>1163</v>
      </c>
      <c r="E488" s="15"/>
      <c r="F488" s="3" t="s">
        <v>1993</v>
      </c>
      <c r="G488" s="3"/>
      <c r="H488" s="11"/>
      <c r="I488" s="97" t="s">
        <v>881</v>
      </c>
      <c r="J488" s="36" t="s">
        <v>1547</v>
      </c>
      <c r="K488" s="36"/>
      <c r="L488" s="91"/>
      <c r="M488" s="18"/>
      <c r="N488" s="18"/>
      <c r="O488" s="18"/>
      <c r="P488" s="18"/>
      <c r="Q488" s="18"/>
      <c r="R488" s="18"/>
      <c r="S488" s="18"/>
      <c r="T488" s="18"/>
      <c r="U488" s="18" t="s">
        <v>1076</v>
      </c>
      <c r="V488" s="1"/>
      <c r="W488" s="3"/>
    </row>
    <row r="489" spans="2:23">
      <c r="B489" s="3">
        <f t="shared" si="15"/>
        <v>477</v>
      </c>
      <c r="C489" s="13" t="s">
        <v>128</v>
      </c>
      <c r="D489" s="195" t="s">
        <v>1163</v>
      </c>
      <c r="E489" s="15"/>
      <c r="F489" s="3" t="s">
        <v>1977</v>
      </c>
      <c r="G489" s="3"/>
      <c r="H489" s="11"/>
      <c r="I489" s="97" t="s">
        <v>881</v>
      </c>
      <c r="J489" s="36" t="s">
        <v>1548</v>
      </c>
      <c r="K489" s="36"/>
      <c r="L489" s="91"/>
      <c r="M489" s="18"/>
      <c r="N489" s="18"/>
      <c r="O489" s="18"/>
      <c r="P489" s="18"/>
      <c r="Q489" s="18"/>
      <c r="R489" s="18"/>
      <c r="S489" s="18"/>
      <c r="T489" s="18"/>
      <c r="U489" s="18" t="s">
        <v>1076</v>
      </c>
      <c r="V489" s="1"/>
      <c r="W489" s="3"/>
    </row>
    <row r="490" spans="2:23">
      <c r="B490" s="3">
        <f t="shared" si="15"/>
        <v>478</v>
      </c>
      <c r="C490" s="13" t="s">
        <v>128</v>
      </c>
      <c r="D490" s="195" t="s">
        <v>1163</v>
      </c>
      <c r="E490" s="15"/>
      <c r="F490" s="3" t="s">
        <v>1817</v>
      </c>
      <c r="G490" s="3"/>
      <c r="H490" s="11"/>
      <c r="I490" s="97" t="s">
        <v>881</v>
      </c>
      <c r="J490" s="36" t="s">
        <v>1549</v>
      </c>
      <c r="K490" s="36"/>
      <c r="L490" s="91"/>
      <c r="M490" s="18"/>
      <c r="N490" s="18"/>
      <c r="O490" s="18"/>
      <c r="P490" s="18"/>
      <c r="Q490" s="18"/>
      <c r="R490" s="18"/>
      <c r="S490" s="18"/>
      <c r="T490" s="18"/>
      <c r="U490" s="18" t="s">
        <v>1076</v>
      </c>
      <c r="V490" s="1"/>
      <c r="W490" s="3"/>
    </row>
    <row r="491" spans="2:23">
      <c r="B491" s="3">
        <f t="shared" si="15"/>
        <v>479</v>
      </c>
      <c r="C491" s="13" t="s">
        <v>128</v>
      </c>
      <c r="D491" s="195" t="s">
        <v>1163</v>
      </c>
      <c r="E491" s="15"/>
      <c r="F491" s="3" t="s">
        <v>1817</v>
      </c>
      <c r="G491" s="3"/>
      <c r="H491" s="11"/>
      <c r="I491" s="97" t="s">
        <v>881</v>
      </c>
      <c r="J491" s="36" t="s">
        <v>1550</v>
      </c>
      <c r="K491" s="36"/>
      <c r="L491" s="91"/>
      <c r="M491" s="18"/>
      <c r="N491" s="18"/>
      <c r="O491" s="18"/>
      <c r="P491" s="18"/>
      <c r="Q491" s="18"/>
      <c r="R491" s="18"/>
      <c r="S491" s="18"/>
      <c r="T491" s="18"/>
      <c r="U491" s="18" t="s">
        <v>1076</v>
      </c>
      <c r="V491" s="1"/>
      <c r="W491" s="3"/>
    </row>
    <row r="492" spans="2:23">
      <c r="B492" s="3">
        <f t="shared" si="15"/>
        <v>480</v>
      </c>
      <c r="C492" s="13" t="s">
        <v>128</v>
      </c>
      <c r="D492" s="195" t="s">
        <v>1163</v>
      </c>
      <c r="E492" s="15"/>
      <c r="F492" s="3" t="s">
        <v>1817</v>
      </c>
      <c r="G492" s="3"/>
      <c r="H492" s="11"/>
      <c r="I492" s="97" t="s">
        <v>881</v>
      </c>
      <c r="J492" s="36" t="s">
        <v>1551</v>
      </c>
      <c r="K492" s="36"/>
      <c r="L492" s="91"/>
      <c r="M492" s="18"/>
      <c r="N492" s="18"/>
      <c r="O492" s="18"/>
      <c r="P492" s="18"/>
      <c r="Q492" s="18"/>
      <c r="R492" s="18"/>
      <c r="S492" s="18"/>
      <c r="T492" s="18"/>
      <c r="U492" s="18" t="s">
        <v>1076</v>
      </c>
      <c r="V492" s="1"/>
      <c r="W492" s="3"/>
    </row>
    <row r="493" spans="2:23">
      <c r="B493" s="3">
        <f t="shared" ref="B493:B556" si="16">+B492+1</f>
        <v>481</v>
      </c>
      <c r="C493" s="13" t="s">
        <v>128</v>
      </c>
      <c r="D493" s="195" t="s">
        <v>1163</v>
      </c>
      <c r="E493" s="3"/>
      <c r="F493" s="3" t="s">
        <v>1813</v>
      </c>
      <c r="G493" s="3"/>
      <c r="H493" s="11"/>
      <c r="I493" s="97" t="s">
        <v>881</v>
      </c>
      <c r="J493" s="84" t="s">
        <v>2181</v>
      </c>
      <c r="K493" s="84"/>
      <c r="L493" s="91"/>
      <c r="M493" s="18"/>
      <c r="N493" s="18"/>
      <c r="O493" s="18"/>
      <c r="P493" s="18"/>
      <c r="Q493" s="18"/>
      <c r="R493" s="18"/>
      <c r="S493" s="18"/>
      <c r="T493" s="18"/>
      <c r="U493" s="18" t="s">
        <v>1076</v>
      </c>
      <c r="V493" s="1"/>
      <c r="W493" s="3"/>
    </row>
    <row r="494" spans="2:23">
      <c r="B494" s="3">
        <f t="shared" si="16"/>
        <v>482</v>
      </c>
      <c r="C494" s="13" t="s">
        <v>128</v>
      </c>
      <c r="D494" s="195" t="s">
        <v>1163</v>
      </c>
      <c r="E494" s="3"/>
      <c r="F494" s="3" t="s">
        <v>1813</v>
      </c>
      <c r="G494" s="3"/>
      <c r="H494" s="11"/>
      <c r="I494" s="97" t="s">
        <v>881</v>
      </c>
      <c r="J494" s="36" t="s">
        <v>1552</v>
      </c>
      <c r="K494" s="36"/>
      <c r="L494" s="91"/>
      <c r="M494" s="18"/>
      <c r="N494" s="18"/>
      <c r="O494" s="18"/>
      <c r="P494" s="18"/>
      <c r="Q494" s="18"/>
      <c r="R494" s="18"/>
      <c r="S494" s="18"/>
      <c r="T494" s="18"/>
      <c r="U494" s="18" t="s">
        <v>1076</v>
      </c>
      <c r="V494" s="1"/>
      <c r="W494" s="3"/>
    </row>
    <row r="495" spans="2:23">
      <c r="B495" s="3">
        <f t="shared" si="16"/>
        <v>483</v>
      </c>
      <c r="C495" s="13" t="s">
        <v>128</v>
      </c>
      <c r="D495" s="195" t="s">
        <v>1163</v>
      </c>
      <c r="E495" s="3"/>
      <c r="F495" s="3" t="s">
        <v>1813</v>
      </c>
      <c r="G495" s="3"/>
      <c r="H495" s="11"/>
      <c r="I495" s="97" t="s">
        <v>881</v>
      </c>
      <c r="J495" s="36" t="s">
        <v>1553</v>
      </c>
      <c r="K495" s="36"/>
      <c r="L495" s="91"/>
      <c r="M495" s="18"/>
      <c r="N495" s="18"/>
      <c r="O495" s="18"/>
      <c r="P495" s="18"/>
      <c r="Q495" s="18"/>
      <c r="R495" s="18"/>
      <c r="S495" s="18"/>
      <c r="T495" s="18"/>
      <c r="U495" s="18" t="s">
        <v>1076</v>
      </c>
      <c r="V495" s="1"/>
      <c r="W495" s="3"/>
    </row>
    <row r="496" spans="2:23">
      <c r="B496" s="3">
        <f t="shared" si="16"/>
        <v>484</v>
      </c>
      <c r="C496" s="13" t="s">
        <v>128</v>
      </c>
      <c r="D496" s="195" t="s">
        <v>1163</v>
      </c>
      <c r="E496" s="3"/>
      <c r="F496" s="3" t="s">
        <v>1814</v>
      </c>
      <c r="G496" s="3"/>
      <c r="H496" s="11"/>
      <c r="I496" s="97" t="s">
        <v>881</v>
      </c>
      <c r="J496" s="34" t="s">
        <v>1992</v>
      </c>
      <c r="K496" s="34"/>
      <c r="L496" s="91"/>
      <c r="M496" s="18"/>
      <c r="N496" s="18"/>
      <c r="O496" s="18"/>
      <c r="P496" s="18"/>
      <c r="Q496" s="18"/>
      <c r="R496" s="18"/>
      <c r="S496" s="18"/>
      <c r="T496" s="18"/>
      <c r="U496" s="18" t="s">
        <v>1076</v>
      </c>
      <c r="V496" s="1"/>
      <c r="W496" s="3"/>
    </row>
    <row r="497" spans="2:23">
      <c r="B497" s="3">
        <f t="shared" si="16"/>
        <v>485</v>
      </c>
      <c r="C497" s="13" t="s">
        <v>128</v>
      </c>
      <c r="D497" s="195" t="s">
        <v>1163</v>
      </c>
      <c r="E497" s="3"/>
      <c r="F497" s="3" t="s">
        <v>1814</v>
      </c>
      <c r="G497" s="3"/>
      <c r="H497" s="11"/>
      <c r="I497" s="97" t="s">
        <v>881</v>
      </c>
      <c r="J497" s="34" t="s">
        <v>1934</v>
      </c>
      <c r="K497" s="34"/>
      <c r="L497" s="91"/>
      <c r="M497" s="18"/>
      <c r="N497" s="18"/>
      <c r="O497" s="18"/>
      <c r="P497" s="18"/>
      <c r="Q497" s="18"/>
      <c r="R497" s="18"/>
      <c r="S497" s="18"/>
      <c r="T497" s="18"/>
      <c r="U497" s="18" t="s">
        <v>1076</v>
      </c>
      <c r="V497" s="1"/>
      <c r="W497" s="3"/>
    </row>
    <row r="498" spans="2:23">
      <c r="B498" s="3">
        <f t="shared" si="16"/>
        <v>486</v>
      </c>
      <c r="C498" s="5" t="s">
        <v>593</v>
      </c>
      <c r="D498" s="195" t="s">
        <v>1163</v>
      </c>
      <c r="E498" s="15"/>
      <c r="F498" s="3" t="s">
        <v>2000</v>
      </c>
      <c r="G498" s="3"/>
      <c r="H498" s="11"/>
      <c r="I498" s="97" t="s">
        <v>881</v>
      </c>
      <c r="J498" s="34" t="s">
        <v>1878</v>
      </c>
      <c r="K498" s="34"/>
      <c r="L498" s="91" t="s">
        <v>1999</v>
      </c>
      <c r="M498" s="18" t="s">
        <v>1076</v>
      </c>
      <c r="N498" s="18" t="s">
        <v>1076</v>
      </c>
      <c r="O498" s="18" t="s">
        <v>1076</v>
      </c>
      <c r="P498" s="18" t="s">
        <v>1076</v>
      </c>
      <c r="Q498" s="18"/>
      <c r="R498" s="18"/>
      <c r="S498" s="18"/>
      <c r="T498" s="18"/>
      <c r="U498" s="18" t="s">
        <v>1076</v>
      </c>
      <c r="V498" s="1"/>
      <c r="W498" s="3"/>
    </row>
    <row r="499" spans="2:23">
      <c r="B499" s="3">
        <f t="shared" si="16"/>
        <v>487</v>
      </c>
      <c r="C499" s="5" t="s">
        <v>593</v>
      </c>
      <c r="D499" s="195" t="s">
        <v>1163</v>
      </c>
      <c r="E499" s="15"/>
      <c r="F499" s="3" t="s">
        <v>2000</v>
      </c>
      <c r="G499" s="3"/>
      <c r="H499" s="11"/>
      <c r="I499" s="97" t="s">
        <v>881</v>
      </c>
      <c r="J499" s="84" t="s">
        <v>2187</v>
      </c>
      <c r="K499" s="84"/>
      <c r="L499" s="91"/>
      <c r="M499" s="18" t="s">
        <v>1076</v>
      </c>
      <c r="N499" s="18" t="s">
        <v>1076</v>
      </c>
      <c r="O499" s="18" t="s">
        <v>1076</v>
      </c>
      <c r="P499" s="18" t="s">
        <v>1076</v>
      </c>
      <c r="Q499" s="18"/>
      <c r="R499" s="18"/>
      <c r="S499" s="18"/>
      <c r="T499" s="18"/>
      <c r="U499" s="18" t="s">
        <v>1076</v>
      </c>
      <c r="V499" s="1"/>
      <c r="W499" s="3"/>
    </row>
    <row r="500" spans="2:23">
      <c r="B500" s="3">
        <f t="shared" si="16"/>
        <v>488</v>
      </c>
      <c r="C500" s="5" t="s">
        <v>593</v>
      </c>
      <c r="D500" s="195" t="s">
        <v>1163</v>
      </c>
      <c r="E500" s="15"/>
      <c r="F500" s="3" t="s">
        <v>1995</v>
      </c>
      <c r="G500" s="3"/>
      <c r="H500" s="11"/>
      <c r="I500" s="97" t="s">
        <v>881</v>
      </c>
      <c r="J500" s="36" t="s">
        <v>1996</v>
      </c>
      <c r="K500" s="36"/>
      <c r="L500" s="91" t="s">
        <v>1997</v>
      </c>
      <c r="M500" s="18" t="s">
        <v>1076</v>
      </c>
      <c r="N500" s="18" t="s">
        <v>1076</v>
      </c>
      <c r="O500" s="18" t="s">
        <v>1076</v>
      </c>
      <c r="P500" s="18" t="s">
        <v>1076</v>
      </c>
      <c r="Q500" s="18"/>
      <c r="R500" s="18"/>
      <c r="S500" s="18"/>
      <c r="T500" s="18"/>
      <c r="U500" s="18" t="s">
        <v>1076</v>
      </c>
      <c r="V500" s="1"/>
      <c r="W500" s="3"/>
    </row>
    <row r="501" spans="2:23">
      <c r="B501" s="3">
        <f t="shared" si="16"/>
        <v>489</v>
      </c>
      <c r="C501" s="13" t="s">
        <v>128</v>
      </c>
      <c r="D501" s="195" t="s">
        <v>1163</v>
      </c>
      <c r="E501" s="15"/>
      <c r="F501" s="3" t="s">
        <v>1818</v>
      </c>
      <c r="G501" s="3"/>
      <c r="H501" s="11"/>
      <c r="I501" s="97" t="s">
        <v>881</v>
      </c>
      <c r="J501" s="36" t="s">
        <v>1562</v>
      </c>
      <c r="K501" s="36"/>
      <c r="L501" s="91"/>
      <c r="M501" s="18"/>
      <c r="N501" s="18"/>
      <c r="O501" s="18"/>
      <c r="P501" s="18"/>
      <c r="Q501" s="18"/>
      <c r="R501" s="18"/>
      <c r="S501" s="18"/>
      <c r="T501" s="18"/>
      <c r="U501" s="18" t="s">
        <v>1076</v>
      </c>
      <c r="V501" s="1"/>
      <c r="W501" s="3"/>
    </row>
    <row r="502" spans="2:23">
      <c r="B502" s="3">
        <f t="shared" si="16"/>
        <v>490</v>
      </c>
      <c r="C502" s="13" t="s">
        <v>128</v>
      </c>
      <c r="D502" s="195" t="s">
        <v>1163</v>
      </c>
      <c r="E502" s="15"/>
      <c r="F502" s="3" t="s">
        <v>1818</v>
      </c>
      <c r="G502" s="3"/>
      <c r="H502" s="11"/>
      <c r="I502" s="97" t="s">
        <v>881</v>
      </c>
      <c r="J502" s="36" t="s">
        <v>1563</v>
      </c>
      <c r="K502" s="36"/>
      <c r="L502" s="91"/>
      <c r="M502" s="18"/>
      <c r="N502" s="18"/>
      <c r="O502" s="18"/>
      <c r="P502" s="18"/>
      <c r="Q502" s="18"/>
      <c r="R502" s="18"/>
      <c r="S502" s="18"/>
      <c r="T502" s="18"/>
      <c r="U502" s="18" t="s">
        <v>1076</v>
      </c>
      <c r="V502" s="1"/>
      <c r="W502" s="3"/>
    </row>
    <row r="503" spans="2:23">
      <c r="B503" s="3">
        <f t="shared" si="16"/>
        <v>491</v>
      </c>
      <c r="C503" s="13" t="s">
        <v>128</v>
      </c>
      <c r="D503" s="195" t="s">
        <v>1163</v>
      </c>
      <c r="E503" s="15"/>
      <c r="F503" s="3" t="s">
        <v>1818</v>
      </c>
      <c r="G503" s="3"/>
      <c r="H503" s="11"/>
      <c r="I503" s="97" t="s">
        <v>881</v>
      </c>
      <c r="J503" s="36" t="s">
        <v>1564</v>
      </c>
      <c r="K503" s="36"/>
      <c r="L503" s="91"/>
      <c r="M503" s="18"/>
      <c r="N503" s="18"/>
      <c r="O503" s="18"/>
      <c r="P503" s="18"/>
      <c r="Q503" s="18"/>
      <c r="R503" s="18"/>
      <c r="S503" s="18"/>
      <c r="T503" s="18"/>
      <c r="U503" s="18" t="s">
        <v>1076</v>
      </c>
      <c r="V503" s="1"/>
      <c r="W503" s="3"/>
    </row>
    <row r="504" spans="2:23">
      <c r="B504" s="3">
        <f t="shared" si="16"/>
        <v>492</v>
      </c>
      <c r="C504" s="13" t="s">
        <v>128</v>
      </c>
      <c r="D504" s="195" t="s">
        <v>1163</v>
      </c>
      <c r="E504" s="15"/>
      <c r="F504" s="3" t="s">
        <v>1818</v>
      </c>
      <c r="G504" s="3"/>
      <c r="H504" s="11"/>
      <c r="I504" s="97" t="s">
        <v>881</v>
      </c>
      <c r="J504" s="36" t="s">
        <v>1565</v>
      </c>
      <c r="K504" s="36"/>
      <c r="L504" s="91"/>
      <c r="M504" s="18"/>
      <c r="N504" s="18"/>
      <c r="O504" s="18"/>
      <c r="P504" s="18"/>
      <c r="Q504" s="18"/>
      <c r="R504" s="18"/>
      <c r="S504" s="18"/>
      <c r="T504" s="18"/>
      <c r="U504" s="18" t="s">
        <v>1076</v>
      </c>
      <c r="V504" s="1"/>
      <c r="W504" s="3"/>
    </row>
    <row r="505" spans="2:23">
      <c r="B505" s="3">
        <f t="shared" si="16"/>
        <v>493</v>
      </c>
      <c r="C505" s="13" t="s">
        <v>128</v>
      </c>
      <c r="D505" s="195" t="s">
        <v>1163</v>
      </c>
      <c r="E505" s="15"/>
      <c r="F505" s="3" t="s">
        <v>1818</v>
      </c>
      <c r="G505" s="3"/>
      <c r="H505" s="11"/>
      <c r="I505" s="97" t="s">
        <v>881</v>
      </c>
      <c r="J505" s="36" t="s">
        <v>1566</v>
      </c>
      <c r="K505" s="36"/>
      <c r="L505" s="91"/>
      <c r="M505" s="18"/>
      <c r="N505" s="18"/>
      <c r="O505" s="18"/>
      <c r="P505" s="18"/>
      <c r="Q505" s="18"/>
      <c r="R505" s="18"/>
      <c r="S505" s="18"/>
      <c r="T505" s="18"/>
      <c r="U505" s="18" t="s">
        <v>1076</v>
      </c>
      <c r="V505" s="1"/>
      <c r="W505" s="3"/>
    </row>
    <row r="506" spans="2:23">
      <c r="B506" s="3">
        <f t="shared" si="16"/>
        <v>494</v>
      </c>
      <c r="C506" s="13" t="s">
        <v>128</v>
      </c>
      <c r="D506" s="195" t="s">
        <v>1163</v>
      </c>
      <c r="E506" s="15"/>
      <c r="F506" s="3" t="s">
        <v>1818</v>
      </c>
      <c r="G506" s="3"/>
      <c r="H506" s="11"/>
      <c r="I506" s="97" t="s">
        <v>881</v>
      </c>
      <c r="J506" s="36" t="s">
        <v>1567</v>
      </c>
      <c r="K506" s="36"/>
      <c r="L506" s="91"/>
      <c r="M506" s="18"/>
      <c r="N506" s="18"/>
      <c r="O506" s="18"/>
      <c r="P506" s="18"/>
      <c r="Q506" s="18"/>
      <c r="R506" s="18"/>
      <c r="S506" s="18"/>
      <c r="T506" s="18"/>
      <c r="U506" s="18" t="s">
        <v>1076</v>
      </c>
      <c r="V506" s="1"/>
      <c r="W506" s="3"/>
    </row>
    <row r="507" spans="2:23">
      <c r="B507" s="3">
        <f t="shared" si="16"/>
        <v>495</v>
      </c>
      <c r="C507" s="13" t="s">
        <v>128</v>
      </c>
      <c r="D507" s="195" t="s">
        <v>1163</v>
      </c>
      <c r="E507" s="15"/>
      <c r="F507" s="3" t="s">
        <v>2044</v>
      </c>
      <c r="G507" s="3"/>
      <c r="H507" s="11"/>
      <c r="I507" s="97" t="s">
        <v>881</v>
      </c>
      <c r="J507" s="36" t="s">
        <v>1568</v>
      </c>
      <c r="K507" s="36"/>
      <c r="L507" s="91"/>
      <c r="M507" s="18"/>
      <c r="N507" s="18"/>
      <c r="O507" s="18"/>
      <c r="P507" s="18"/>
      <c r="Q507" s="18"/>
      <c r="R507" s="18"/>
      <c r="S507" s="18"/>
      <c r="T507" s="18"/>
      <c r="U507" s="18" t="s">
        <v>1076</v>
      </c>
      <c r="V507" s="1"/>
      <c r="W507" s="3"/>
    </row>
    <row r="508" spans="2:23">
      <c r="B508" s="3">
        <f t="shared" si="16"/>
        <v>496</v>
      </c>
      <c r="C508" s="13" t="s">
        <v>128</v>
      </c>
      <c r="D508" s="195" t="s">
        <v>1163</v>
      </c>
      <c r="E508" s="15"/>
      <c r="F508" s="3" t="s">
        <v>2044</v>
      </c>
      <c r="G508" s="3"/>
      <c r="H508" s="11"/>
      <c r="I508" s="97" t="s">
        <v>881</v>
      </c>
      <c r="J508" s="36" t="s">
        <v>1569</v>
      </c>
      <c r="K508" s="36"/>
      <c r="L508" s="91"/>
      <c r="M508" s="18"/>
      <c r="N508" s="18"/>
      <c r="O508" s="18"/>
      <c r="P508" s="18"/>
      <c r="Q508" s="18"/>
      <c r="R508" s="18"/>
      <c r="S508" s="18"/>
      <c r="T508" s="18"/>
      <c r="U508" s="18" t="s">
        <v>1076</v>
      </c>
      <c r="V508" s="1"/>
      <c r="W508" s="3"/>
    </row>
    <row r="509" spans="2:23">
      <c r="B509" s="3">
        <f t="shared" si="16"/>
        <v>497</v>
      </c>
      <c r="C509" s="13" t="s">
        <v>128</v>
      </c>
      <c r="D509" s="195" t="s">
        <v>1163</v>
      </c>
      <c r="E509" s="15"/>
      <c r="F509" s="3" t="s">
        <v>2044</v>
      </c>
      <c r="G509" s="3"/>
      <c r="H509" s="11"/>
      <c r="I509" s="97" t="s">
        <v>881</v>
      </c>
      <c r="J509" s="36" t="s">
        <v>1570</v>
      </c>
      <c r="K509" s="36"/>
      <c r="L509" s="91"/>
      <c r="M509" s="18"/>
      <c r="N509" s="18"/>
      <c r="O509" s="18"/>
      <c r="P509" s="18"/>
      <c r="Q509" s="18"/>
      <c r="R509" s="18"/>
      <c r="S509" s="18"/>
      <c r="T509" s="18"/>
      <c r="U509" s="18" t="s">
        <v>1076</v>
      </c>
      <c r="V509" s="1"/>
      <c r="W509" s="3"/>
    </row>
    <row r="510" spans="2:23">
      <c r="B510" s="3">
        <f t="shared" si="16"/>
        <v>498</v>
      </c>
      <c r="C510" s="13" t="s">
        <v>128</v>
      </c>
      <c r="D510" s="195" t="s">
        <v>1163</v>
      </c>
      <c r="E510" s="15"/>
      <c r="F510" s="3" t="s">
        <v>2044</v>
      </c>
      <c r="G510" s="3"/>
      <c r="H510" s="11"/>
      <c r="I510" s="97" t="s">
        <v>881</v>
      </c>
      <c r="J510" s="36" t="s">
        <v>1571</v>
      </c>
      <c r="K510" s="36"/>
      <c r="L510" s="91"/>
      <c r="M510" s="18"/>
      <c r="N510" s="18"/>
      <c r="O510" s="18"/>
      <c r="P510" s="18"/>
      <c r="Q510" s="18"/>
      <c r="R510" s="18"/>
      <c r="S510" s="18"/>
      <c r="T510" s="18"/>
      <c r="U510" s="18" t="s">
        <v>1076</v>
      </c>
      <c r="V510" s="1"/>
      <c r="W510" s="3"/>
    </row>
    <row r="511" spans="2:23">
      <c r="B511" s="3">
        <f t="shared" si="16"/>
        <v>499</v>
      </c>
      <c r="C511" s="13" t="s">
        <v>128</v>
      </c>
      <c r="D511" s="195" t="s">
        <v>1163</v>
      </c>
      <c r="E511" s="15"/>
      <c r="F511" s="3" t="s">
        <v>2044</v>
      </c>
      <c r="G511" s="3"/>
      <c r="H511" s="11"/>
      <c r="I511" s="97" t="s">
        <v>881</v>
      </c>
      <c r="J511" s="36" t="s">
        <v>1572</v>
      </c>
      <c r="K511" s="36"/>
      <c r="L511" s="91"/>
      <c r="M511" s="18"/>
      <c r="N511" s="18"/>
      <c r="O511" s="18"/>
      <c r="P511" s="18"/>
      <c r="Q511" s="18"/>
      <c r="R511" s="18"/>
      <c r="S511" s="18"/>
      <c r="T511" s="18"/>
      <c r="U511" s="18" t="s">
        <v>1076</v>
      </c>
      <c r="V511" s="1"/>
      <c r="W511" s="3"/>
    </row>
    <row r="512" spans="2:23">
      <c r="B512" s="3">
        <f t="shared" si="16"/>
        <v>500</v>
      </c>
      <c r="C512" s="13" t="s">
        <v>128</v>
      </c>
      <c r="D512" s="195" t="s">
        <v>1163</v>
      </c>
      <c r="E512" s="15"/>
      <c r="F512" s="3" t="s">
        <v>2044</v>
      </c>
      <c r="G512" s="3"/>
      <c r="H512" s="11"/>
      <c r="I512" s="97" t="s">
        <v>881</v>
      </c>
      <c r="J512" s="36" t="s">
        <v>1573</v>
      </c>
      <c r="K512" s="36"/>
      <c r="L512" s="91"/>
      <c r="M512" s="18"/>
      <c r="N512" s="18"/>
      <c r="O512" s="18"/>
      <c r="P512" s="18"/>
      <c r="Q512" s="18"/>
      <c r="R512" s="18"/>
      <c r="S512" s="18"/>
      <c r="T512" s="18"/>
      <c r="U512" s="18" t="s">
        <v>1076</v>
      </c>
      <c r="V512" s="1"/>
      <c r="W512" s="3"/>
    </row>
    <row r="513" spans="2:23">
      <c r="B513" s="3">
        <f t="shared" si="16"/>
        <v>501</v>
      </c>
      <c r="C513" s="13" t="s">
        <v>128</v>
      </c>
      <c r="D513" s="195" t="s">
        <v>1163</v>
      </c>
      <c r="E513" s="15"/>
      <c r="F513" s="3" t="s">
        <v>2044</v>
      </c>
      <c r="G513" s="3"/>
      <c r="H513" s="11"/>
      <c r="I513" s="97" t="s">
        <v>881</v>
      </c>
      <c r="J513" s="36" t="s">
        <v>1577</v>
      </c>
      <c r="K513" s="36"/>
      <c r="L513" s="91"/>
      <c r="M513" s="18"/>
      <c r="N513" s="18"/>
      <c r="O513" s="18"/>
      <c r="P513" s="18"/>
      <c r="Q513" s="18"/>
      <c r="R513" s="18"/>
      <c r="S513" s="18"/>
      <c r="T513" s="18"/>
      <c r="U513" s="18" t="s">
        <v>1076</v>
      </c>
      <c r="V513" s="1"/>
      <c r="W513" s="3"/>
    </row>
    <row r="514" spans="2:23">
      <c r="B514" s="3">
        <f t="shared" si="16"/>
        <v>502</v>
      </c>
      <c r="C514" s="13" t="s">
        <v>128</v>
      </c>
      <c r="D514" s="195" t="s">
        <v>1163</v>
      </c>
      <c r="E514" s="15"/>
      <c r="F514" s="3" t="s">
        <v>2044</v>
      </c>
      <c r="G514" s="3"/>
      <c r="H514" s="11"/>
      <c r="I514" s="97" t="s">
        <v>881</v>
      </c>
      <c r="J514" s="36" t="s">
        <v>1578</v>
      </c>
      <c r="K514" s="36"/>
      <c r="L514" s="91"/>
      <c r="M514" s="18"/>
      <c r="N514" s="18"/>
      <c r="O514" s="18"/>
      <c r="P514" s="18"/>
      <c r="Q514" s="18"/>
      <c r="R514" s="18"/>
      <c r="S514" s="18"/>
      <c r="T514" s="18"/>
      <c r="U514" s="18" t="s">
        <v>1076</v>
      </c>
      <c r="V514" s="1"/>
      <c r="W514" s="3"/>
    </row>
    <row r="515" spans="2:23">
      <c r="B515" s="3">
        <f t="shared" si="16"/>
        <v>503</v>
      </c>
      <c r="C515" s="13" t="s">
        <v>128</v>
      </c>
      <c r="D515" s="195" t="s">
        <v>1163</v>
      </c>
      <c r="E515" s="15"/>
      <c r="F515" s="3" t="s">
        <v>2044</v>
      </c>
      <c r="G515" s="3"/>
      <c r="H515" s="11"/>
      <c r="I515" s="97" t="s">
        <v>881</v>
      </c>
      <c r="J515" s="36" t="s">
        <v>1579</v>
      </c>
      <c r="K515" s="36"/>
      <c r="L515" s="91"/>
      <c r="M515" s="18"/>
      <c r="N515" s="18"/>
      <c r="O515" s="18"/>
      <c r="P515" s="18"/>
      <c r="Q515" s="18"/>
      <c r="R515" s="18"/>
      <c r="S515" s="18"/>
      <c r="T515" s="18"/>
      <c r="U515" s="18" t="s">
        <v>1076</v>
      </c>
      <c r="V515" s="1"/>
      <c r="W515" s="3"/>
    </row>
    <row r="516" spans="2:23">
      <c r="B516" s="3">
        <f t="shared" si="16"/>
        <v>504</v>
      </c>
      <c r="C516" s="13" t="s">
        <v>128</v>
      </c>
      <c r="D516" s="195" t="s">
        <v>1163</v>
      </c>
      <c r="E516" s="15"/>
      <c r="F516" s="3" t="s">
        <v>2044</v>
      </c>
      <c r="G516" s="3"/>
      <c r="H516" s="11"/>
      <c r="I516" s="97" t="s">
        <v>881</v>
      </c>
      <c r="J516" s="36" t="s">
        <v>1580</v>
      </c>
      <c r="K516" s="36"/>
      <c r="L516" s="91"/>
      <c r="M516" s="18"/>
      <c r="N516" s="18"/>
      <c r="O516" s="18"/>
      <c r="P516" s="18"/>
      <c r="Q516" s="18"/>
      <c r="R516" s="18"/>
      <c r="S516" s="18"/>
      <c r="T516" s="18"/>
      <c r="U516" s="18" t="s">
        <v>1076</v>
      </c>
      <c r="V516" s="1"/>
      <c r="W516" s="3"/>
    </row>
    <row r="517" spans="2:23">
      <c r="B517" s="3">
        <f t="shared" si="16"/>
        <v>505</v>
      </c>
      <c r="C517" s="13" t="s">
        <v>128</v>
      </c>
      <c r="D517" s="195" t="s">
        <v>1163</v>
      </c>
      <c r="E517" s="15"/>
      <c r="F517" s="3" t="s">
        <v>2044</v>
      </c>
      <c r="G517" s="3"/>
      <c r="H517" s="11"/>
      <c r="I517" s="97" t="s">
        <v>881</v>
      </c>
      <c r="J517" s="36" t="s">
        <v>1581</v>
      </c>
      <c r="K517" s="36"/>
      <c r="L517" s="91"/>
      <c r="M517" s="18"/>
      <c r="N517" s="18"/>
      <c r="O517" s="18"/>
      <c r="P517" s="18"/>
      <c r="Q517" s="18"/>
      <c r="R517" s="18"/>
      <c r="S517" s="18"/>
      <c r="T517" s="18"/>
      <c r="U517" s="18" t="s">
        <v>1076</v>
      </c>
      <c r="V517" s="1"/>
      <c r="W517" s="3"/>
    </row>
    <row r="518" spans="2:23">
      <c r="B518" s="3">
        <f t="shared" si="16"/>
        <v>506</v>
      </c>
      <c r="C518" s="13" t="s">
        <v>128</v>
      </c>
      <c r="D518" s="195" t="s">
        <v>1163</v>
      </c>
      <c r="E518" s="15"/>
      <c r="F518" s="3" t="s">
        <v>2044</v>
      </c>
      <c r="G518" s="3"/>
      <c r="H518" s="11"/>
      <c r="I518" s="97" t="s">
        <v>881</v>
      </c>
      <c r="J518" s="36" t="s">
        <v>1582</v>
      </c>
      <c r="K518" s="36"/>
      <c r="L518" s="91"/>
      <c r="M518" s="18"/>
      <c r="N518" s="18"/>
      <c r="O518" s="18"/>
      <c r="P518" s="18"/>
      <c r="Q518" s="18"/>
      <c r="R518" s="18"/>
      <c r="S518" s="18"/>
      <c r="T518" s="18"/>
      <c r="U518" s="18" t="s">
        <v>1076</v>
      </c>
      <c r="V518" s="1"/>
      <c r="W518" s="3"/>
    </row>
    <row r="519" spans="2:23">
      <c r="B519" s="3">
        <f t="shared" si="16"/>
        <v>507</v>
      </c>
      <c r="C519" s="13" t="s">
        <v>128</v>
      </c>
      <c r="D519" s="195" t="s">
        <v>1163</v>
      </c>
      <c r="E519" s="3"/>
      <c r="F519" s="3" t="s">
        <v>1813</v>
      </c>
      <c r="G519" s="3"/>
      <c r="H519" s="11"/>
      <c r="I519" s="97" t="s">
        <v>881</v>
      </c>
      <c r="J519" s="36" t="s">
        <v>1583</v>
      </c>
      <c r="K519" s="36"/>
      <c r="L519" s="91"/>
      <c r="M519" s="18"/>
      <c r="N519" s="18"/>
      <c r="O519" s="18"/>
      <c r="P519" s="18"/>
      <c r="Q519" s="18"/>
      <c r="R519" s="18"/>
      <c r="S519" s="18"/>
      <c r="T519" s="18"/>
      <c r="U519" s="18" t="s">
        <v>1076</v>
      </c>
      <c r="V519" s="1"/>
      <c r="W519" s="3"/>
    </row>
    <row r="520" spans="2:23">
      <c r="B520" s="3">
        <f t="shared" si="16"/>
        <v>508</v>
      </c>
      <c r="C520" s="13" t="s">
        <v>128</v>
      </c>
      <c r="D520" s="195" t="s">
        <v>1163</v>
      </c>
      <c r="E520" s="3"/>
      <c r="F520" s="3" t="s">
        <v>1813</v>
      </c>
      <c r="G520" s="3"/>
      <c r="H520" s="11"/>
      <c r="I520" s="97" t="s">
        <v>881</v>
      </c>
      <c r="J520" s="36" t="s">
        <v>1584</v>
      </c>
      <c r="K520" s="36"/>
      <c r="L520" s="91"/>
      <c r="M520" s="18"/>
      <c r="N520" s="18"/>
      <c r="O520" s="18"/>
      <c r="P520" s="18"/>
      <c r="Q520" s="18"/>
      <c r="R520" s="18"/>
      <c r="S520" s="18"/>
      <c r="T520" s="18"/>
      <c r="U520" s="18" t="s">
        <v>1076</v>
      </c>
      <c r="V520" s="1"/>
      <c r="W520" s="3"/>
    </row>
    <row r="521" spans="2:23">
      <c r="B521" s="3">
        <f t="shared" si="16"/>
        <v>509</v>
      </c>
      <c r="C521" s="13" t="s">
        <v>128</v>
      </c>
      <c r="D521" s="195" t="s">
        <v>1163</v>
      </c>
      <c r="E521" s="3"/>
      <c r="F521" s="3" t="s">
        <v>1813</v>
      </c>
      <c r="G521" s="3"/>
      <c r="H521" s="11"/>
      <c r="I521" s="97" t="s">
        <v>881</v>
      </c>
      <c r="J521" s="36" t="s">
        <v>1585</v>
      </c>
      <c r="K521" s="36"/>
      <c r="L521" s="91"/>
      <c r="M521" s="18"/>
      <c r="N521" s="18"/>
      <c r="O521" s="18"/>
      <c r="P521" s="18"/>
      <c r="Q521" s="18"/>
      <c r="R521" s="18"/>
      <c r="S521" s="18"/>
      <c r="T521" s="18"/>
      <c r="U521" s="18" t="s">
        <v>1076</v>
      </c>
      <c r="V521" s="1"/>
      <c r="W521" s="3"/>
    </row>
    <row r="522" spans="2:23">
      <c r="B522" s="3">
        <f t="shared" si="16"/>
        <v>510</v>
      </c>
      <c r="C522" s="13" t="s">
        <v>128</v>
      </c>
      <c r="D522" s="195" t="s">
        <v>1163</v>
      </c>
      <c r="E522" s="3"/>
      <c r="F522" s="3" t="s">
        <v>1813</v>
      </c>
      <c r="G522" s="3"/>
      <c r="H522" s="11"/>
      <c r="I522" s="97" t="s">
        <v>881</v>
      </c>
      <c r="J522" s="36" t="s">
        <v>1586</v>
      </c>
      <c r="K522" s="36"/>
      <c r="L522" s="91"/>
      <c r="M522" s="18"/>
      <c r="N522" s="18"/>
      <c r="O522" s="18"/>
      <c r="P522" s="18"/>
      <c r="Q522" s="18"/>
      <c r="R522" s="18"/>
      <c r="S522" s="18"/>
      <c r="T522" s="18"/>
      <c r="U522" s="18" t="s">
        <v>1076</v>
      </c>
      <c r="V522" s="1"/>
      <c r="W522" s="3"/>
    </row>
    <row r="523" spans="2:23">
      <c r="B523" s="3">
        <f t="shared" si="16"/>
        <v>511</v>
      </c>
      <c r="C523" s="13" t="s">
        <v>128</v>
      </c>
      <c r="D523" s="195" t="s">
        <v>1163</v>
      </c>
      <c r="E523" s="3"/>
      <c r="F523" s="3" t="s">
        <v>1813</v>
      </c>
      <c r="G523" s="3"/>
      <c r="H523" s="11"/>
      <c r="I523" s="97" t="s">
        <v>881</v>
      </c>
      <c r="J523" s="36" t="s">
        <v>1587</v>
      </c>
      <c r="K523" s="36"/>
      <c r="L523" s="91"/>
      <c r="M523" s="18"/>
      <c r="N523" s="18"/>
      <c r="O523" s="18"/>
      <c r="P523" s="18"/>
      <c r="Q523" s="18"/>
      <c r="R523" s="18"/>
      <c r="S523" s="18"/>
      <c r="T523" s="18"/>
      <c r="U523" s="18" t="s">
        <v>1076</v>
      </c>
      <c r="V523" s="1"/>
      <c r="W523" s="3"/>
    </row>
    <row r="524" spans="2:23">
      <c r="B524" s="3">
        <f t="shared" si="16"/>
        <v>512</v>
      </c>
      <c r="C524" s="13" t="s">
        <v>128</v>
      </c>
      <c r="D524" s="195" t="s">
        <v>1163</v>
      </c>
      <c r="E524" s="3"/>
      <c r="F524" s="3" t="s">
        <v>1813</v>
      </c>
      <c r="G524" s="3"/>
      <c r="H524" s="11"/>
      <c r="I524" s="97" t="s">
        <v>881</v>
      </c>
      <c r="J524" s="36" t="s">
        <v>1588</v>
      </c>
      <c r="K524" s="36"/>
      <c r="L524" s="91"/>
      <c r="M524" s="18"/>
      <c r="N524" s="18"/>
      <c r="O524" s="18"/>
      <c r="P524" s="18"/>
      <c r="Q524" s="18"/>
      <c r="R524" s="18"/>
      <c r="S524" s="18"/>
      <c r="T524" s="18"/>
      <c r="U524" s="18" t="s">
        <v>1076</v>
      </c>
      <c r="V524" s="1"/>
      <c r="W524" s="3"/>
    </row>
    <row r="525" spans="2:23">
      <c r="B525" s="3">
        <f t="shared" si="16"/>
        <v>513</v>
      </c>
      <c r="C525" s="13" t="s">
        <v>128</v>
      </c>
      <c r="D525" s="195" t="s">
        <v>1163</v>
      </c>
      <c r="E525" s="3"/>
      <c r="F525" s="3" t="s">
        <v>1813</v>
      </c>
      <c r="G525" s="3"/>
      <c r="H525" s="11"/>
      <c r="I525" s="97" t="s">
        <v>881</v>
      </c>
      <c r="J525" s="36" t="s">
        <v>1595</v>
      </c>
      <c r="K525" s="36"/>
      <c r="L525" s="91"/>
      <c r="M525" s="18"/>
      <c r="N525" s="18"/>
      <c r="O525" s="18"/>
      <c r="P525" s="18"/>
      <c r="Q525" s="18"/>
      <c r="R525" s="18"/>
      <c r="S525" s="18"/>
      <c r="T525" s="18"/>
      <c r="U525" s="18" t="s">
        <v>1076</v>
      </c>
      <c r="V525" s="1"/>
      <c r="W525" s="3"/>
    </row>
    <row r="526" spans="2:23">
      <c r="B526" s="3">
        <f t="shared" si="16"/>
        <v>514</v>
      </c>
      <c r="C526" s="13" t="s">
        <v>128</v>
      </c>
      <c r="D526" s="195" t="s">
        <v>1163</v>
      </c>
      <c r="E526" s="3"/>
      <c r="F526" s="3" t="s">
        <v>1813</v>
      </c>
      <c r="G526" s="3"/>
      <c r="H526" s="11"/>
      <c r="I526" s="97" t="s">
        <v>881</v>
      </c>
      <c r="J526" s="36" t="s">
        <v>1596</v>
      </c>
      <c r="K526" s="36"/>
      <c r="L526" s="91"/>
      <c r="M526" s="18"/>
      <c r="N526" s="18"/>
      <c r="O526" s="18"/>
      <c r="P526" s="18"/>
      <c r="Q526" s="18"/>
      <c r="R526" s="18"/>
      <c r="S526" s="18"/>
      <c r="T526" s="18"/>
      <c r="U526" s="18" t="s">
        <v>1076</v>
      </c>
      <c r="V526" s="1"/>
      <c r="W526" s="3"/>
    </row>
    <row r="527" spans="2:23">
      <c r="B527" s="3">
        <f t="shared" si="16"/>
        <v>515</v>
      </c>
      <c r="C527" s="13" t="s">
        <v>128</v>
      </c>
      <c r="D527" s="195" t="s">
        <v>1163</v>
      </c>
      <c r="E527" s="3"/>
      <c r="F527" s="3" t="s">
        <v>1813</v>
      </c>
      <c r="G527" s="3"/>
      <c r="H527" s="11"/>
      <c r="I527" s="97" t="s">
        <v>881</v>
      </c>
      <c r="J527" s="36" t="s">
        <v>1597</v>
      </c>
      <c r="K527" s="36"/>
      <c r="L527" s="91"/>
      <c r="M527" s="18"/>
      <c r="N527" s="18"/>
      <c r="O527" s="18"/>
      <c r="P527" s="18"/>
      <c r="Q527" s="18"/>
      <c r="R527" s="18"/>
      <c r="S527" s="18"/>
      <c r="T527" s="18"/>
      <c r="U527" s="18" t="s">
        <v>1076</v>
      </c>
      <c r="V527" s="1"/>
      <c r="W527" s="3"/>
    </row>
    <row r="528" spans="2:23">
      <c r="B528" s="3">
        <f t="shared" si="16"/>
        <v>516</v>
      </c>
      <c r="C528" s="13" t="s">
        <v>128</v>
      </c>
      <c r="D528" s="195" t="s">
        <v>1163</v>
      </c>
      <c r="E528" s="3"/>
      <c r="F528" s="3" t="s">
        <v>1813</v>
      </c>
      <c r="G528" s="3"/>
      <c r="H528" s="11"/>
      <c r="I528" s="97" t="s">
        <v>881</v>
      </c>
      <c r="J528" s="36" t="s">
        <v>1604</v>
      </c>
      <c r="K528" s="36"/>
      <c r="L528" s="91"/>
      <c r="M528" s="18"/>
      <c r="N528" s="18"/>
      <c r="O528" s="18"/>
      <c r="P528" s="18"/>
      <c r="Q528" s="18"/>
      <c r="R528" s="18"/>
      <c r="S528" s="18"/>
      <c r="T528" s="18"/>
      <c r="U528" s="18" t="s">
        <v>1076</v>
      </c>
      <c r="V528" s="1"/>
      <c r="W528" s="3"/>
    </row>
    <row r="529" spans="2:23">
      <c r="B529" s="3">
        <f t="shared" si="16"/>
        <v>517</v>
      </c>
      <c r="C529" s="13" t="s">
        <v>128</v>
      </c>
      <c r="D529" s="195" t="s">
        <v>1163</v>
      </c>
      <c r="E529" s="3"/>
      <c r="F529" s="3" t="s">
        <v>1813</v>
      </c>
      <c r="G529" s="3"/>
      <c r="H529" s="11"/>
      <c r="I529" s="97" t="s">
        <v>881</v>
      </c>
      <c r="J529" s="36" t="s">
        <v>1605</v>
      </c>
      <c r="K529" s="36"/>
      <c r="L529" s="91"/>
      <c r="M529" s="18"/>
      <c r="N529" s="18"/>
      <c r="O529" s="18"/>
      <c r="P529" s="18"/>
      <c r="Q529" s="18"/>
      <c r="R529" s="18"/>
      <c r="S529" s="18"/>
      <c r="T529" s="18"/>
      <c r="U529" s="18" t="s">
        <v>1076</v>
      </c>
      <c r="V529" s="1"/>
      <c r="W529" s="3"/>
    </row>
    <row r="530" spans="2:23">
      <c r="B530" s="3">
        <f t="shared" si="16"/>
        <v>518</v>
      </c>
      <c r="C530" s="13" t="s">
        <v>128</v>
      </c>
      <c r="D530" s="195" t="s">
        <v>1163</v>
      </c>
      <c r="E530" s="3"/>
      <c r="F530" s="3" t="s">
        <v>1813</v>
      </c>
      <c r="G530" s="3"/>
      <c r="H530" s="11"/>
      <c r="I530" s="97" t="s">
        <v>881</v>
      </c>
      <c r="J530" s="36" t="s">
        <v>1606</v>
      </c>
      <c r="K530" s="36"/>
      <c r="L530" s="91"/>
      <c r="M530" s="18"/>
      <c r="N530" s="18"/>
      <c r="O530" s="18"/>
      <c r="P530" s="18"/>
      <c r="Q530" s="18"/>
      <c r="R530" s="18"/>
      <c r="S530" s="18"/>
      <c r="T530" s="18"/>
      <c r="U530" s="18" t="s">
        <v>1076</v>
      </c>
      <c r="V530" s="1"/>
      <c r="W530" s="3"/>
    </row>
    <row r="531" spans="2:23">
      <c r="B531" s="3">
        <f t="shared" si="16"/>
        <v>519</v>
      </c>
      <c r="C531" s="13" t="s">
        <v>128</v>
      </c>
      <c r="D531" s="195" t="s">
        <v>1163</v>
      </c>
      <c r="E531" s="3"/>
      <c r="F531" s="3" t="s">
        <v>1813</v>
      </c>
      <c r="G531" s="3"/>
      <c r="H531" s="11"/>
      <c r="I531" s="97" t="s">
        <v>881</v>
      </c>
      <c r="J531" s="36" t="s">
        <v>1607</v>
      </c>
      <c r="K531" s="36"/>
      <c r="L531" s="91"/>
      <c r="M531" s="18"/>
      <c r="N531" s="18"/>
      <c r="O531" s="18"/>
      <c r="P531" s="18"/>
      <c r="Q531" s="18"/>
      <c r="R531" s="18"/>
      <c r="S531" s="18"/>
      <c r="T531" s="18"/>
      <c r="U531" s="18" t="s">
        <v>1076</v>
      </c>
      <c r="V531" s="1"/>
      <c r="W531" s="3"/>
    </row>
    <row r="532" spans="2:23">
      <c r="B532" s="3">
        <f t="shared" si="16"/>
        <v>520</v>
      </c>
      <c r="C532" s="13" t="s">
        <v>128</v>
      </c>
      <c r="D532" s="195" t="s">
        <v>1163</v>
      </c>
      <c r="E532" s="3"/>
      <c r="F532" s="3" t="s">
        <v>1813</v>
      </c>
      <c r="G532" s="3"/>
      <c r="H532" s="11"/>
      <c r="I532" s="97" t="s">
        <v>881</v>
      </c>
      <c r="J532" s="36" t="s">
        <v>1608</v>
      </c>
      <c r="K532" s="36"/>
      <c r="L532" s="91"/>
      <c r="M532" s="18"/>
      <c r="N532" s="18"/>
      <c r="O532" s="18"/>
      <c r="P532" s="18"/>
      <c r="Q532" s="18"/>
      <c r="R532" s="18"/>
      <c r="S532" s="18"/>
      <c r="T532" s="18"/>
      <c r="U532" s="18" t="s">
        <v>1076</v>
      </c>
      <c r="V532" s="1"/>
      <c r="W532" s="3"/>
    </row>
    <row r="533" spans="2:23">
      <c r="B533" s="3">
        <f t="shared" si="16"/>
        <v>521</v>
      </c>
      <c r="C533" s="13" t="s">
        <v>128</v>
      </c>
      <c r="D533" s="195" t="s">
        <v>1163</v>
      </c>
      <c r="E533" s="3"/>
      <c r="F533" s="3" t="s">
        <v>1813</v>
      </c>
      <c r="G533" s="3"/>
      <c r="H533" s="11"/>
      <c r="I533" s="97" t="s">
        <v>881</v>
      </c>
      <c r="J533" s="36" t="s">
        <v>1609</v>
      </c>
      <c r="K533" s="36"/>
      <c r="L533" s="91"/>
      <c r="M533" s="18"/>
      <c r="N533" s="18"/>
      <c r="O533" s="18"/>
      <c r="P533" s="18"/>
      <c r="Q533" s="18"/>
      <c r="R533" s="18"/>
      <c r="S533" s="18"/>
      <c r="T533" s="18"/>
      <c r="U533" s="18" t="s">
        <v>1076</v>
      </c>
      <c r="V533" s="1"/>
      <c r="W533" s="3"/>
    </row>
    <row r="534" spans="2:23">
      <c r="B534" s="3">
        <f t="shared" si="16"/>
        <v>522</v>
      </c>
      <c r="C534" s="13" t="s">
        <v>128</v>
      </c>
      <c r="D534" s="195" t="s">
        <v>1163</v>
      </c>
      <c r="E534" s="15"/>
      <c r="F534" s="3" t="s">
        <v>1818</v>
      </c>
      <c r="G534" s="3"/>
      <c r="H534" s="11"/>
      <c r="I534" s="97" t="s">
        <v>881</v>
      </c>
      <c r="J534" s="36" t="s">
        <v>1610</v>
      </c>
      <c r="K534" s="36"/>
      <c r="L534" s="91" t="s">
        <v>2003</v>
      </c>
      <c r="M534" s="18"/>
      <c r="N534" s="18"/>
      <c r="O534" s="18"/>
      <c r="P534" s="18"/>
      <c r="Q534" s="18"/>
      <c r="R534" s="18"/>
      <c r="S534" s="18"/>
      <c r="T534" s="18"/>
      <c r="U534" s="18" t="s">
        <v>1076</v>
      </c>
      <c r="V534" s="1"/>
      <c r="W534" s="3"/>
    </row>
    <row r="535" spans="2:23">
      <c r="B535" s="3">
        <f t="shared" si="16"/>
        <v>523</v>
      </c>
      <c r="C535" s="13" t="s">
        <v>128</v>
      </c>
      <c r="D535" s="195" t="s">
        <v>1163</v>
      </c>
      <c r="E535" s="15"/>
      <c r="F535" s="3" t="s">
        <v>1818</v>
      </c>
      <c r="G535" s="3"/>
      <c r="H535" s="11"/>
      <c r="I535" s="97" t="s">
        <v>881</v>
      </c>
      <c r="J535" s="36" t="s">
        <v>1611</v>
      </c>
      <c r="K535" s="36"/>
      <c r="L535" s="91" t="s">
        <v>2003</v>
      </c>
      <c r="M535" s="18"/>
      <c r="N535" s="18"/>
      <c r="O535" s="18"/>
      <c r="P535" s="18"/>
      <c r="Q535" s="18"/>
      <c r="R535" s="18"/>
      <c r="S535" s="18"/>
      <c r="T535" s="18"/>
      <c r="U535" s="18" t="s">
        <v>1076</v>
      </c>
      <c r="V535" s="1"/>
      <c r="W535" s="3"/>
    </row>
    <row r="536" spans="2:23">
      <c r="B536" s="3">
        <f t="shared" si="16"/>
        <v>524</v>
      </c>
      <c r="C536" s="13" t="s">
        <v>128</v>
      </c>
      <c r="D536" s="195" t="s">
        <v>1163</v>
      </c>
      <c r="E536" s="15"/>
      <c r="F536" s="3" t="s">
        <v>1818</v>
      </c>
      <c r="G536" s="3"/>
      <c r="H536" s="11"/>
      <c r="I536" s="97" t="s">
        <v>881</v>
      </c>
      <c r="J536" s="36" t="s">
        <v>1612</v>
      </c>
      <c r="K536" s="36"/>
      <c r="L536" s="91" t="s">
        <v>2003</v>
      </c>
      <c r="M536" s="18"/>
      <c r="N536" s="18"/>
      <c r="O536" s="18"/>
      <c r="P536" s="18"/>
      <c r="Q536" s="18"/>
      <c r="R536" s="18"/>
      <c r="S536" s="18"/>
      <c r="T536" s="18"/>
      <c r="U536" s="18" t="s">
        <v>1076</v>
      </c>
      <c r="V536" s="1"/>
      <c r="W536" s="3"/>
    </row>
    <row r="537" spans="2:23">
      <c r="B537" s="3">
        <f t="shared" si="16"/>
        <v>525</v>
      </c>
      <c r="C537" s="13" t="s">
        <v>128</v>
      </c>
      <c r="D537" s="195" t="s">
        <v>1163</v>
      </c>
      <c r="E537" s="15"/>
      <c r="F537" s="3" t="s">
        <v>1817</v>
      </c>
      <c r="G537" s="3"/>
      <c r="H537" s="11"/>
      <c r="I537" s="97" t="s">
        <v>881</v>
      </c>
      <c r="J537" s="36" t="s">
        <v>1619</v>
      </c>
      <c r="K537" s="36"/>
      <c r="L537" s="91"/>
      <c r="M537" s="18"/>
      <c r="N537" s="18"/>
      <c r="O537" s="18"/>
      <c r="P537" s="18"/>
      <c r="Q537" s="18"/>
      <c r="R537" s="18"/>
      <c r="S537" s="18"/>
      <c r="T537" s="18"/>
      <c r="U537" s="18" t="s">
        <v>1076</v>
      </c>
      <c r="V537" s="1"/>
      <c r="W537" s="3"/>
    </row>
    <row r="538" spans="2:23">
      <c r="B538" s="3">
        <f t="shared" si="16"/>
        <v>526</v>
      </c>
      <c r="C538" s="13" t="s">
        <v>128</v>
      </c>
      <c r="D538" s="195" t="s">
        <v>1163</v>
      </c>
      <c r="E538" s="15"/>
      <c r="F538" s="3" t="s">
        <v>1817</v>
      </c>
      <c r="G538" s="3"/>
      <c r="H538" s="11"/>
      <c r="I538" s="97" t="s">
        <v>881</v>
      </c>
      <c r="J538" s="36" t="s">
        <v>1620</v>
      </c>
      <c r="K538" s="36"/>
      <c r="L538" s="91"/>
      <c r="M538" s="18"/>
      <c r="N538" s="18"/>
      <c r="O538" s="18"/>
      <c r="P538" s="18"/>
      <c r="Q538" s="18"/>
      <c r="R538" s="18"/>
      <c r="S538" s="18"/>
      <c r="T538" s="18"/>
      <c r="U538" s="18" t="s">
        <v>1076</v>
      </c>
      <c r="V538" s="1"/>
      <c r="W538" s="3"/>
    </row>
    <row r="539" spans="2:23">
      <c r="B539" s="3">
        <f t="shared" si="16"/>
        <v>527</v>
      </c>
      <c r="C539" s="13" t="s">
        <v>128</v>
      </c>
      <c r="D539" s="195" t="s">
        <v>1163</v>
      </c>
      <c r="E539" s="15"/>
      <c r="F539" s="3" t="s">
        <v>1817</v>
      </c>
      <c r="G539" s="3"/>
      <c r="H539" s="11"/>
      <c r="I539" s="97" t="s">
        <v>881</v>
      </c>
      <c r="J539" s="36" t="s">
        <v>1621</v>
      </c>
      <c r="K539" s="36"/>
      <c r="L539" s="91"/>
      <c r="M539" s="18"/>
      <c r="N539" s="18"/>
      <c r="O539" s="18"/>
      <c r="P539" s="18"/>
      <c r="Q539" s="18"/>
      <c r="R539" s="18"/>
      <c r="S539" s="18"/>
      <c r="T539" s="18"/>
      <c r="U539" s="18" t="s">
        <v>1076</v>
      </c>
      <c r="V539" s="1"/>
      <c r="W539" s="3"/>
    </row>
    <row r="540" spans="2:23">
      <c r="B540" s="3">
        <f t="shared" si="16"/>
        <v>528</v>
      </c>
      <c r="C540" s="13" t="s">
        <v>128</v>
      </c>
      <c r="D540" s="195" t="s">
        <v>1163</v>
      </c>
      <c r="E540" s="15"/>
      <c r="F540" s="3" t="s">
        <v>1817</v>
      </c>
      <c r="G540" s="3"/>
      <c r="H540" s="11"/>
      <c r="I540" s="97" t="s">
        <v>881</v>
      </c>
      <c r="J540" s="36" t="s">
        <v>1623</v>
      </c>
      <c r="K540" s="36"/>
      <c r="L540" s="91"/>
      <c r="M540" s="18"/>
      <c r="N540" s="18"/>
      <c r="O540" s="18"/>
      <c r="P540" s="18"/>
      <c r="Q540" s="18"/>
      <c r="R540" s="18"/>
      <c r="S540" s="18"/>
      <c r="T540" s="18"/>
      <c r="U540" s="18" t="s">
        <v>1076</v>
      </c>
      <c r="V540" s="1"/>
      <c r="W540" s="3"/>
    </row>
    <row r="541" spans="2:23">
      <c r="B541" s="3">
        <f t="shared" si="16"/>
        <v>529</v>
      </c>
      <c r="C541" s="13" t="s">
        <v>128</v>
      </c>
      <c r="D541" s="195" t="s">
        <v>1163</v>
      </c>
      <c r="E541" s="15"/>
      <c r="F541" s="3" t="s">
        <v>1817</v>
      </c>
      <c r="G541" s="3"/>
      <c r="H541" s="11"/>
      <c r="I541" s="97" t="s">
        <v>881</v>
      </c>
      <c r="J541" s="36" t="s">
        <v>1624</v>
      </c>
      <c r="K541" s="36"/>
      <c r="L541" s="91"/>
      <c r="M541" s="18"/>
      <c r="N541" s="18"/>
      <c r="O541" s="18"/>
      <c r="P541" s="18"/>
      <c r="Q541" s="18"/>
      <c r="R541" s="18"/>
      <c r="S541" s="18"/>
      <c r="T541" s="18"/>
      <c r="U541" s="18" t="s">
        <v>1076</v>
      </c>
      <c r="V541" s="1"/>
      <c r="W541" s="3"/>
    </row>
    <row r="542" spans="2:23">
      <c r="B542" s="3">
        <f t="shared" si="16"/>
        <v>530</v>
      </c>
      <c r="C542" s="13" t="s">
        <v>128</v>
      </c>
      <c r="D542" s="195" t="s">
        <v>1163</v>
      </c>
      <c r="E542" s="15"/>
      <c r="F542" s="3" t="s">
        <v>1817</v>
      </c>
      <c r="G542" s="3"/>
      <c r="H542" s="11"/>
      <c r="I542" s="97" t="s">
        <v>881</v>
      </c>
      <c r="J542" s="36" t="s">
        <v>1625</v>
      </c>
      <c r="K542" s="36"/>
      <c r="L542" s="91"/>
      <c r="M542" s="18"/>
      <c r="N542" s="18"/>
      <c r="O542" s="18"/>
      <c r="P542" s="18"/>
      <c r="Q542" s="18"/>
      <c r="R542" s="18"/>
      <c r="S542" s="18"/>
      <c r="T542" s="18"/>
      <c r="U542" s="18" t="s">
        <v>1076</v>
      </c>
      <c r="V542" s="1"/>
      <c r="W542" s="3"/>
    </row>
    <row r="543" spans="2:23">
      <c r="B543" s="3">
        <f t="shared" si="16"/>
        <v>531</v>
      </c>
      <c r="C543" s="13" t="s">
        <v>128</v>
      </c>
      <c r="D543" s="195" t="s">
        <v>1163</v>
      </c>
      <c r="E543" s="15"/>
      <c r="F543" s="3"/>
      <c r="G543" s="3"/>
      <c r="H543" s="11"/>
      <c r="I543" s="97" t="s">
        <v>881</v>
      </c>
      <c r="J543" s="36" t="s">
        <v>1626</v>
      </c>
      <c r="K543" s="36"/>
      <c r="L543" s="111" t="s">
        <v>2058</v>
      </c>
      <c r="M543" s="18"/>
      <c r="N543" s="18"/>
      <c r="O543" s="18"/>
      <c r="P543" s="18"/>
      <c r="Q543" s="18"/>
      <c r="R543" s="18"/>
      <c r="S543" s="18"/>
      <c r="T543" s="18"/>
      <c r="U543" s="18" t="s">
        <v>1076</v>
      </c>
      <c r="V543" s="1"/>
      <c r="W543" s="3"/>
    </row>
    <row r="544" spans="2:23">
      <c r="B544" s="3">
        <f t="shared" si="16"/>
        <v>532</v>
      </c>
      <c r="C544" s="13" t="s">
        <v>128</v>
      </c>
      <c r="D544" s="195" t="s">
        <v>1163</v>
      </c>
      <c r="E544" s="15"/>
      <c r="F544" s="3"/>
      <c r="G544" s="3"/>
      <c r="H544" s="11"/>
      <c r="I544" s="97" t="s">
        <v>881</v>
      </c>
      <c r="J544" s="36" t="s">
        <v>1627</v>
      </c>
      <c r="K544" s="36"/>
      <c r="L544" s="111" t="s">
        <v>2058</v>
      </c>
      <c r="M544" s="18"/>
      <c r="N544" s="18"/>
      <c r="O544" s="18"/>
      <c r="P544" s="18"/>
      <c r="Q544" s="18"/>
      <c r="R544" s="18"/>
      <c r="S544" s="18"/>
      <c r="T544" s="18"/>
      <c r="U544" s="18" t="s">
        <v>1076</v>
      </c>
      <c r="V544" s="1"/>
      <c r="W544" s="3"/>
    </row>
    <row r="545" spans="2:23">
      <c r="B545" s="3">
        <f t="shared" si="16"/>
        <v>533</v>
      </c>
      <c r="C545" s="13" t="s">
        <v>128</v>
      </c>
      <c r="D545" s="195" t="s">
        <v>1163</v>
      </c>
      <c r="E545" s="15"/>
      <c r="F545" s="3"/>
      <c r="G545" s="3"/>
      <c r="H545" s="11"/>
      <c r="I545" s="97" t="s">
        <v>881</v>
      </c>
      <c r="J545" s="36" t="s">
        <v>1628</v>
      </c>
      <c r="K545" s="36"/>
      <c r="L545" s="111" t="s">
        <v>2058</v>
      </c>
      <c r="M545" s="18"/>
      <c r="N545" s="18"/>
      <c r="O545" s="18"/>
      <c r="P545" s="18"/>
      <c r="Q545" s="18"/>
      <c r="R545" s="18"/>
      <c r="S545" s="18"/>
      <c r="T545" s="18"/>
      <c r="U545" s="18" t="s">
        <v>1076</v>
      </c>
      <c r="V545" s="1"/>
      <c r="W545" s="3"/>
    </row>
    <row r="546" spans="2:23">
      <c r="B546" s="3">
        <f t="shared" si="16"/>
        <v>534</v>
      </c>
      <c r="C546" s="13" t="s">
        <v>128</v>
      </c>
      <c r="D546" s="195" t="s">
        <v>1163</v>
      </c>
      <c r="E546" s="15"/>
      <c r="F546" s="3" t="s">
        <v>1817</v>
      </c>
      <c r="G546" s="3"/>
      <c r="H546" s="11"/>
      <c r="I546" s="97" t="s">
        <v>881</v>
      </c>
      <c r="J546" s="36" t="s">
        <v>1629</v>
      </c>
      <c r="K546" s="36"/>
      <c r="L546" s="91"/>
      <c r="M546" s="18"/>
      <c r="N546" s="18"/>
      <c r="O546" s="18"/>
      <c r="P546" s="18"/>
      <c r="Q546" s="18"/>
      <c r="R546" s="18"/>
      <c r="S546" s="18"/>
      <c r="T546" s="18"/>
      <c r="U546" s="18" t="s">
        <v>1076</v>
      </c>
      <c r="V546" s="1"/>
      <c r="W546" s="3"/>
    </row>
    <row r="547" spans="2:23">
      <c r="B547" s="3">
        <f t="shared" si="16"/>
        <v>535</v>
      </c>
      <c r="C547" s="13" t="s">
        <v>128</v>
      </c>
      <c r="D547" s="195" t="s">
        <v>1163</v>
      </c>
      <c r="E547" s="15"/>
      <c r="F547" s="3" t="s">
        <v>1817</v>
      </c>
      <c r="G547" s="3"/>
      <c r="H547" s="11"/>
      <c r="I547" s="97" t="s">
        <v>881</v>
      </c>
      <c r="J547" s="36" t="s">
        <v>1630</v>
      </c>
      <c r="K547" s="36"/>
      <c r="L547" s="91"/>
      <c r="M547" s="18"/>
      <c r="N547" s="18"/>
      <c r="O547" s="18"/>
      <c r="P547" s="18"/>
      <c r="Q547" s="18"/>
      <c r="R547" s="18"/>
      <c r="S547" s="18"/>
      <c r="T547" s="18"/>
      <c r="U547" s="18" t="s">
        <v>1076</v>
      </c>
      <c r="V547" s="1"/>
      <c r="W547" s="3"/>
    </row>
    <row r="548" spans="2:23">
      <c r="B548" s="3">
        <f t="shared" si="16"/>
        <v>536</v>
      </c>
      <c r="C548" s="13" t="s">
        <v>128</v>
      </c>
      <c r="D548" s="195" t="s">
        <v>1163</v>
      </c>
      <c r="E548" s="15"/>
      <c r="F548" s="3" t="s">
        <v>1817</v>
      </c>
      <c r="G548" s="3"/>
      <c r="H548" s="11"/>
      <c r="I548" s="97" t="s">
        <v>881</v>
      </c>
      <c r="J548" s="36" t="s">
        <v>1631</v>
      </c>
      <c r="K548" s="36"/>
      <c r="L548" s="91"/>
      <c r="M548" s="18"/>
      <c r="N548" s="18"/>
      <c r="O548" s="18"/>
      <c r="P548" s="18"/>
      <c r="Q548" s="18"/>
      <c r="R548" s="18"/>
      <c r="S548" s="18"/>
      <c r="T548" s="18"/>
      <c r="U548" s="18" t="s">
        <v>1076</v>
      </c>
      <c r="V548" s="1"/>
      <c r="W548" s="3"/>
    </row>
    <row r="549" spans="2:23">
      <c r="B549" s="3">
        <f t="shared" si="16"/>
        <v>537</v>
      </c>
      <c r="C549" s="4" t="s">
        <v>24</v>
      </c>
      <c r="D549" s="195" t="s">
        <v>1163</v>
      </c>
      <c r="E549" s="15"/>
      <c r="F549" s="46" t="s">
        <v>1991</v>
      </c>
      <c r="G549" s="46"/>
      <c r="H549" s="11"/>
      <c r="I549" s="97" t="s">
        <v>881</v>
      </c>
      <c r="J549" s="36" t="s">
        <v>1632</v>
      </c>
      <c r="K549" s="36"/>
      <c r="L549" s="91" t="s">
        <v>2023</v>
      </c>
      <c r="M549" s="18"/>
      <c r="N549" s="18"/>
      <c r="O549" s="18"/>
      <c r="P549" s="18"/>
      <c r="Q549" s="18" t="s">
        <v>1076</v>
      </c>
      <c r="R549" s="18" t="s">
        <v>1076</v>
      </c>
      <c r="S549" s="18" t="s">
        <v>1076</v>
      </c>
      <c r="T549" s="18" t="s">
        <v>1076</v>
      </c>
      <c r="U549" s="18" t="s">
        <v>1076</v>
      </c>
      <c r="V549" s="1"/>
      <c r="W549" s="3"/>
    </row>
    <row r="550" spans="2:23">
      <c r="B550" s="3">
        <f t="shared" si="16"/>
        <v>538</v>
      </c>
      <c r="C550" s="4" t="s">
        <v>24</v>
      </c>
      <c r="D550" s="195" t="s">
        <v>1163</v>
      </c>
      <c r="E550" s="15"/>
      <c r="F550" s="46" t="s">
        <v>1991</v>
      </c>
      <c r="G550" s="46"/>
      <c r="H550" s="11"/>
      <c r="I550" s="97" t="s">
        <v>881</v>
      </c>
      <c r="J550" s="36" t="s">
        <v>1633</v>
      </c>
      <c r="K550" s="36"/>
      <c r="L550" s="91"/>
      <c r="M550" s="18"/>
      <c r="N550" s="18"/>
      <c r="O550" s="18"/>
      <c r="P550" s="18"/>
      <c r="Q550" s="18" t="s">
        <v>1076</v>
      </c>
      <c r="R550" s="18" t="s">
        <v>1076</v>
      </c>
      <c r="S550" s="18" t="s">
        <v>1076</v>
      </c>
      <c r="T550" s="18" t="s">
        <v>1076</v>
      </c>
      <c r="U550" s="18" t="s">
        <v>1076</v>
      </c>
      <c r="V550" s="1"/>
      <c r="W550" s="3"/>
    </row>
    <row r="551" spans="2:23">
      <c r="B551" s="3">
        <f t="shared" si="16"/>
        <v>539</v>
      </c>
      <c r="C551" s="13" t="s">
        <v>128</v>
      </c>
      <c r="D551" s="195" t="s">
        <v>1163</v>
      </c>
      <c r="E551" s="15"/>
      <c r="F551" s="3" t="s">
        <v>1818</v>
      </c>
      <c r="G551" s="3"/>
      <c r="H551" s="11"/>
      <c r="I551" s="97" t="s">
        <v>881</v>
      </c>
      <c r="J551" s="36" t="s">
        <v>1634</v>
      </c>
      <c r="K551" s="36"/>
      <c r="L551" s="91"/>
      <c r="M551" s="18"/>
      <c r="N551" s="18"/>
      <c r="O551" s="18"/>
      <c r="P551" s="18"/>
      <c r="Q551" s="18"/>
      <c r="R551" s="18"/>
      <c r="S551" s="18"/>
      <c r="T551" s="18"/>
      <c r="U551" s="18" t="s">
        <v>1076</v>
      </c>
      <c r="V551" s="1"/>
      <c r="W551" s="3"/>
    </row>
    <row r="552" spans="2:23">
      <c r="B552" s="3">
        <f t="shared" si="16"/>
        <v>540</v>
      </c>
      <c r="C552" s="13" t="s">
        <v>128</v>
      </c>
      <c r="D552" s="195" t="s">
        <v>1163</v>
      </c>
      <c r="E552" s="15"/>
      <c r="F552" s="3" t="s">
        <v>1818</v>
      </c>
      <c r="G552" s="3"/>
      <c r="H552" s="11"/>
      <c r="I552" s="97" t="s">
        <v>881</v>
      </c>
      <c r="J552" s="36" t="s">
        <v>1635</v>
      </c>
      <c r="K552" s="36"/>
      <c r="L552" s="91"/>
      <c r="M552" s="18"/>
      <c r="N552" s="18"/>
      <c r="O552" s="18"/>
      <c r="P552" s="18"/>
      <c r="Q552" s="18"/>
      <c r="R552" s="18"/>
      <c r="S552" s="18"/>
      <c r="T552" s="18"/>
      <c r="U552" s="18" t="s">
        <v>1076</v>
      </c>
      <c r="V552" s="1"/>
      <c r="W552" s="3"/>
    </row>
    <row r="553" spans="2:23">
      <c r="B553" s="3">
        <f t="shared" si="16"/>
        <v>541</v>
      </c>
      <c r="C553" s="13" t="s">
        <v>128</v>
      </c>
      <c r="D553" s="195" t="s">
        <v>1163</v>
      </c>
      <c r="E553" s="15"/>
      <c r="F553" s="3" t="s">
        <v>1818</v>
      </c>
      <c r="G553" s="3"/>
      <c r="H553" s="11"/>
      <c r="I553" s="97" t="s">
        <v>881</v>
      </c>
      <c r="J553" s="36" t="s">
        <v>1636</v>
      </c>
      <c r="K553" s="36"/>
      <c r="L553" s="91"/>
      <c r="M553" s="18"/>
      <c r="N553" s="18"/>
      <c r="O553" s="18"/>
      <c r="P553" s="18"/>
      <c r="Q553" s="18"/>
      <c r="R553" s="18"/>
      <c r="S553" s="18"/>
      <c r="T553" s="18"/>
      <c r="U553" s="18" t="s">
        <v>1076</v>
      </c>
      <c r="V553" s="1"/>
      <c r="W553" s="3"/>
    </row>
    <row r="554" spans="2:23">
      <c r="B554" s="3">
        <f t="shared" si="16"/>
        <v>542</v>
      </c>
      <c r="C554" s="13" t="s">
        <v>128</v>
      </c>
      <c r="D554" s="195" t="s">
        <v>1163</v>
      </c>
      <c r="E554" s="3"/>
      <c r="F554" s="3" t="s">
        <v>1813</v>
      </c>
      <c r="G554" s="3"/>
      <c r="H554" s="11"/>
      <c r="I554" s="97" t="s">
        <v>881</v>
      </c>
      <c r="J554" s="36" t="s">
        <v>1637</v>
      </c>
      <c r="K554" s="36"/>
      <c r="L554" s="91"/>
      <c r="M554" s="18"/>
      <c r="N554" s="18"/>
      <c r="O554" s="18"/>
      <c r="P554" s="18"/>
      <c r="Q554" s="18"/>
      <c r="R554" s="18"/>
      <c r="S554" s="18"/>
      <c r="T554" s="18"/>
      <c r="U554" s="18" t="s">
        <v>1076</v>
      </c>
      <c r="V554" s="1"/>
      <c r="W554" s="3"/>
    </row>
    <row r="555" spans="2:23">
      <c r="B555" s="3">
        <f t="shared" si="16"/>
        <v>543</v>
      </c>
      <c r="C555" s="13" t="s">
        <v>128</v>
      </c>
      <c r="D555" s="195" t="s">
        <v>1163</v>
      </c>
      <c r="E555" s="3"/>
      <c r="F555" s="3" t="s">
        <v>1813</v>
      </c>
      <c r="G555" s="3"/>
      <c r="H555" s="11"/>
      <c r="I555" s="97" t="s">
        <v>881</v>
      </c>
      <c r="J555" s="36" t="s">
        <v>1638</v>
      </c>
      <c r="K555" s="36"/>
      <c r="L555" s="91"/>
      <c r="M555" s="18"/>
      <c r="N555" s="18"/>
      <c r="O555" s="18"/>
      <c r="P555" s="18"/>
      <c r="Q555" s="18"/>
      <c r="R555" s="18"/>
      <c r="S555" s="18"/>
      <c r="T555" s="18"/>
      <c r="U555" s="18" t="s">
        <v>1076</v>
      </c>
      <c r="V555" s="1"/>
      <c r="W555" s="3"/>
    </row>
    <row r="556" spans="2:23">
      <c r="B556" s="3">
        <f t="shared" si="16"/>
        <v>544</v>
      </c>
      <c r="C556" s="13" t="s">
        <v>128</v>
      </c>
      <c r="D556" s="195" t="s">
        <v>1163</v>
      </c>
      <c r="E556" s="3"/>
      <c r="F556" s="3" t="s">
        <v>1813</v>
      </c>
      <c r="G556" s="3"/>
      <c r="H556" s="11"/>
      <c r="I556" s="97" t="s">
        <v>881</v>
      </c>
      <c r="J556" s="36" t="s">
        <v>1639</v>
      </c>
      <c r="K556" s="36"/>
      <c r="L556" s="91"/>
      <c r="M556" s="18"/>
      <c r="N556" s="18"/>
      <c r="O556" s="18"/>
      <c r="P556" s="18"/>
      <c r="Q556" s="18"/>
      <c r="R556" s="18"/>
      <c r="S556" s="18"/>
      <c r="T556" s="18"/>
      <c r="U556" s="18" t="s">
        <v>1076</v>
      </c>
      <c r="V556" s="1"/>
      <c r="W556" s="3"/>
    </row>
    <row r="557" spans="2:23">
      <c r="B557" s="3">
        <f t="shared" ref="B557:B620" si="17">+B556+1</f>
        <v>545</v>
      </c>
      <c r="C557" s="5" t="s">
        <v>593</v>
      </c>
      <c r="D557" s="195" t="s">
        <v>1163</v>
      </c>
      <c r="E557" s="3"/>
      <c r="F557" s="3" t="s">
        <v>1987</v>
      </c>
      <c r="G557" s="3"/>
      <c r="H557" s="11" t="s">
        <v>1988</v>
      </c>
      <c r="I557" s="97" t="s">
        <v>881</v>
      </c>
      <c r="J557" s="36" t="s">
        <v>1989</v>
      </c>
      <c r="K557" s="36"/>
      <c r="L557" s="91" t="s">
        <v>1990</v>
      </c>
      <c r="M557" s="18" t="s">
        <v>1076</v>
      </c>
      <c r="N557" s="18" t="s">
        <v>1076</v>
      </c>
      <c r="O557" s="18" t="s">
        <v>1076</v>
      </c>
      <c r="P557" s="18" t="s">
        <v>1076</v>
      </c>
      <c r="Q557" s="18"/>
      <c r="R557" s="18"/>
      <c r="S557" s="18"/>
      <c r="T557" s="18"/>
      <c r="U557" s="18" t="s">
        <v>1076</v>
      </c>
      <c r="V557" s="1"/>
      <c r="W557" s="3"/>
    </row>
    <row r="558" spans="2:23">
      <c r="B558" s="3">
        <f t="shared" si="17"/>
        <v>546</v>
      </c>
      <c r="C558" s="5" t="s">
        <v>593</v>
      </c>
      <c r="D558" s="195" t="s">
        <v>1163</v>
      </c>
      <c r="E558" s="3"/>
      <c r="F558" s="3" t="s">
        <v>1987</v>
      </c>
      <c r="G558" s="3"/>
      <c r="H558" s="11" t="s">
        <v>1988</v>
      </c>
      <c r="I558" s="97" t="s">
        <v>881</v>
      </c>
      <c r="J558" s="84" t="s">
        <v>2212</v>
      </c>
      <c r="K558" s="84"/>
      <c r="L558" s="91"/>
      <c r="M558" s="18" t="s">
        <v>1076</v>
      </c>
      <c r="N558" s="18" t="s">
        <v>1076</v>
      </c>
      <c r="O558" s="18" t="s">
        <v>1076</v>
      </c>
      <c r="P558" s="18" t="s">
        <v>1076</v>
      </c>
      <c r="Q558" s="18"/>
      <c r="R558" s="18"/>
      <c r="S558" s="18"/>
      <c r="T558" s="18"/>
      <c r="U558" s="18" t="s">
        <v>1076</v>
      </c>
      <c r="V558" s="1"/>
      <c r="W558" s="3"/>
    </row>
    <row r="559" spans="2:23">
      <c r="B559" s="3">
        <f t="shared" si="17"/>
        <v>547</v>
      </c>
      <c r="C559" s="13" t="s">
        <v>128</v>
      </c>
      <c r="D559" s="195" t="s">
        <v>1163</v>
      </c>
      <c r="E559" s="15"/>
      <c r="F559" s="3" t="s">
        <v>1818</v>
      </c>
      <c r="G559" s="3"/>
      <c r="H559" s="11"/>
      <c r="I559" s="97" t="s">
        <v>881</v>
      </c>
      <c r="J559" s="36" t="s">
        <v>1642</v>
      </c>
      <c r="K559" s="36"/>
      <c r="L559" s="91"/>
      <c r="M559" s="18"/>
      <c r="N559" s="18"/>
      <c r="O559" s="18"/>
      <c r="P559" s="18"/>
      <c r="Q559" s="18"/>
      <c r="R559" s="18"/>
      <c r="S559" s="18"/>
      <c r="T559" s="18"/>
      <c r="U559" s="18" t="s">
        <v>1076</v>
      </c>
      <c r="V559" s="1"/>
      <c r="W559" s="3"/>
    </row>
    <row r="560" spans="2:23">
      <c r="B560" s="3">
        <f t="shared" si="17"/>
        <v>548</v>
      </c>
      <c r="C560" s="13" t="s">
        <v>128</v>
      </c>
      <c r="D560" s="195" t="s">
        <v>1163</v>
      </c>
      <c r="E560" s="15"/>
      <c r="F560" s="3" t="s">
        <v>1818</v>
      </c>
      <c r="G560" s="3"/>
      <c r="H560" s="11"/>
      <c r="I560" s="97" t="s">
        <v>881</v>
      </c>
      <c r="J560" s="36" t="s">
        <v>1643</v>
      </c>
      <c r="K560" s="36"/>
      <c r="L560" s="91"/>
      <c r="M560" s="18"/>
      <c r="N560" s="18"/>
      <c r="O560" s="18"/>
      <c r="P560" s="18"/>
      <c r="Q560" s="18"/>
      <c r="R560" s="18"/>
      <c r="S560" s="18"/>
      <c r="T560" s="18"/>
      <c r="U560" s="18" t="s">
        <v>1076</v>
      </c>
      <c r="V560" s="1"/>
      <c r="W560" s="3"/>
    </row>
    <row r="561" spans="2:23">
      <c r="B561" s="3">
        <f t="shared" si="17"/>
        <v>549</v>
      </c>
      <c r="C561" s="13" t="s">
        <v>128</v>
      </c>
      <c r="D561" s="195" t="s">
        <v>1163</v>
      </c>
      <c r="E561" s="15"/>
      <c r="F561" s="3" t="s">
        <v>1818</v>
      </c>
      <c r="G561" s="3"/>
      <c r="H561" s="11"/>
      <c r="I561" s="97" t="s">
        <v>881</v>
      </c>
      <c r="J561" s="36" t="s">
        <v>1644</v>
      </c>
      <c r="K561" s="36"/>
      <c r="L561" s="91"/>
      <c r="M561" s="18"/>
      <c r="N561" s="18"/>
      <c r="O561" s="18"/>
      <c r="P561" s="18"/>
      <c r="Q561" s="18"/>
      <c r="R561" s="18"/>
      <c r="S561" s="18"/>
      <c r="T561" s="18"/>
      <c r="U561" s="18" t="s">
        <v>1076</v>
      </c>
      <c r="V561" s="1"/>
      <c r="W561" s="3"/>
    </row>
    <row r="562" spans="2:23">
      <c r="B562" s="3">
        <f t="shared" si="17"/>
        <v>550</v>
      </c>
      <c r="C562" s="13" t="s">
        <v>128</v>
      </c>
      <c r="D562" s="195" t="s">
        <v>1163</v>
      </c>
      <c r="E562" s="15"/>
      <c r="F562" s="3" t="s">
        <v>1806</v>
      </c>
      <c r="G562" s="13"/>
      <c r="H562" s="35" t="s">
        <v>3102</v>
      </c>
      <c r="I562" s="97" t="s">
        <v>337</v>
      </c>
      <c r="J562" s="36" t="s">
        <v>1806</v>
      </c>
      <c r="K562" s="36"/>
      <c r="L562" s="110" t="s">
        <v>3893</v>
      </c>
      <c r="M562" s="18"/>
      <c r="N562" s="18"/>
      <c r="O562" s="18"/>
      <c r="P562" s="18"/>
      <c r="Q562" s="18"/>
      <c r="R562" s="18"/>
      <c r="S562" s="18"/>
      <c r="T562" s="18"/>
      <c r="U562" s="18" t="s">
        <v>1076</v>
      </c>
      <c r="V562" s="1"/>
      <c r="W562" s="3"/>
    </row>
    <row r="563" spans="2:23">
      <c r="B563" s="3">
        <f t="shared" si="17"/>
        <v>551</v>
      </c>
      <c r="C563" s="4" t="s">
        <v>24</v>
      </c>
      <c r="D563" s="195" t="s">
        <v>1163</v>
      </c>
      <c r="E563" s="13"/>
      <c r="F563" s="13" t="s">
        <v>1807</v>
      </c>
      <c r="G563" s="13"/>
      <c r="H563" s="35" t="s">
        <v>5326</v>
      </c>
      <c r="I563" s="97" t="s">
        <v>337</v>
      </c>
      <c r="J563" s="36" t="s">
        <v>1807</v>
      </c>
      <c r="K563" s="36"/>
      <c r="L563" s="110" t="s">
        <v>3865</v>
      </c>
      <c r="M563" s="18"/>
      <c r="N563" s="18"/>
      <c r="O563" s="18"/>
      <c r="P563" s="18"/>
      <c r="Q563" s="18"/>
      <c r="R563" s="18"/>
      <c r="S563" s="18"/>
      <c r="T563" s="18"/>
      <c r="U563" s="18" t="s">
        <v>1076</v>
      </c>
      <c r="V563" s="1"/>
      <c r="W563" s="3"/>
    </row>
    <row r="564" spans="2:23">
      <c r="B564" s="3">
        <f t="shared" si="17"/>
        <v>552</v>
      </c>
      <c r="C564" s="3" t="s">
        <v>128</v>
      </c>
      <c r="D564" s="195" t="s">
        <v>1163</v>
      </c>
      <c r="E564" s="3" t="s">
        <v>2971</v>
      </c>
      <c r="F564" s="3" t="s">
        <v>2971</v>
      </c>
      <c r="G564" s="3"/>
      <c r="H564" s="11" t="s">
        <v>2980</v>
      </c>
      <c r="I564" s="97" t="s">
        <v>337</v>
      </c>
      <c r="J564" s="15" t="s">
        <v>2976</v>
      </c>
      <c r="K564" s="15"/>
      <c r="L564" s="110" t="s">
        <v>2977</v>
      </c>
      <c r="M564" s="18"/>
      <c r="N564" s="18"/>
      <c r="O564" s="18"/>
      <c r="P564" s="18"/>
      <c r="Q564" s="18"/>
      <c r="R564" s="18"/>
      <c r="S564" s="18"/>
      <c r="T564" s="18"/>
      <c r="U564" s="18" t="s">
        <v>1076</v>
      </c>
      <c r="V564" s="1" t="s">
        <v>2963</v>
      </c>
      <c r="W564" s="3"/>
    </row>
    <row r="565" spans="2:23">
      <c r="B565" s="3">
        <f t="shared" si="17"/>
        <v>553</v>
      </c>
      <c r="C565" s="5" t="s">
        <v>593</v>
      </c>
      <c r="D565" s="195" t="s">
        <v>1163</v>
      </c>
      <c r="E565" s="15"/>
      <c r="F565" s="3" t="s">
        <v>2000</v>
      </c>
      <c r="G565" s="3">
        <v>30</v>
      </c>
      <c r="H565" s="11" t="s">
        <v>2983</v>
      </c>
      <c r="I565" s="97" t="s">
        <v>337</v>
      </c>
      <c r="J565" s="84" t="s">
        <v>2200</v>
      </c>
      <c r="K565" s="84"/>
      <c r="L565" s="91" t="s">
        <v>2984</v>
      </c>
      <c r="M565" s="18" t="s">
        <v>1076</v>
      </c>
      <c r="N565" s="18" t="s">
        <v>1076</v>
      </c>
      <c r="O565" s="18" t="s">
        <v>1076</v>
      </c>
      <c r="P565" s="18" t="s">
        <v>1076</v>
      </c>
      <c r="Q565" s="18"/>
      <c r="R565" s="18"/>
      <c r="S565" s="18"/>
      <c r="T565" s="18"/>
      <c r="U565" s="18" t="s">
        <v>1076</v>
      </c>
      <c r="V565" s="1"/>
      <c r="W565" s="3"/>
    </row>
    <row r="566" spans="2:23">
      <c r="B566" s="3">
        <f t="shared" si="17"/>
        <v>554</v>
      </c>
      <c r="C566" s="3" t="s">
        <v>128</v>
      </c>
      <c r="D566" s="195" t="s">
        <v>1163</v>
      </c>
      <c r="E566" s="15"/>
      <c r="F566" s="3" t="s">
        <v>1977</v>
      </c>
      <c r="G566" s="3"/>
      <c r="H566" s="11"/>
      <c r="I566" s="97" t="s">
        <v>329</v>
      </c>
      <c r="J566" s="15" t="s">
        <v>1812</v>
      </c>
      <c r="K566" s="15"/>
      <c r="L566" s="110" t="s">
        <v>2011</v>
      </c>
      <c r="M566" s="18"/>
      <c r="N566" s="18"/>
      <c r="O566" s="18"/>
      <c r="P566" s="18"/>
      <c r="Q566" s="18"/>
      <c r="R566" s="18"/>
      <c r="S566" s="18"/>
      <c r="T566" s="18"/>
      <c r="U566" s="18" t="s">
        <v>1076</v>
      </c>
      <c r="V566" s="1"/>
      <c r="W566" s="3"/>
    </row>
    <row r="567" spans="2:23">
      <c r="B567" s="3">
        <f t="shared" si="17"/>
        <v>555</v>
      </c>
      <c r="C567" s="3" t="s">
        <v>128</v>
      </c>
      <c r="D567" s="195" t="s">
        <v>1163</v>
      </c>
      <c r="E567" s="3"/>
      <c r="F567" s="3" t="s">
        <v>1813</v>
      </c>
      <c r="G567" s="3"/>
      <c r="H567" s="11" t="s">
        <v>2004</v>
      </c>
      <c r="I567" s="97" t="s">
        <v>329</v>
      </c>
      <c r="J567" s="15" t="s">
        <v>1813</v>
      </c>
      <c r="K567" s="15"/>
      <c r="L567" s="110" t="s">
        <v>2005</v>
      </c>
      <c r="M567" s="18"/>
      <c r="N567" s="18"/>
      <c r="O567" s="18"/>
      <c r="P567" s="18"/>
      <c r="Q567" s="18"/>
      <c r="R567" s="18"/>
      <c r="S567" s="18"/>
      <c r="T567" s="18"/>
      <c r="U567" s="18" t="s">
        <v>1076</v>
      </c>
      <c r="V567" s="1"/>
      <c r="W567" s="3"/>
    </row>
    <row r="568" spans="2:23">
      <c r="B568" s="3">
        <f t="shared" si="17"/>
        <v>556</v>
      </c>
      <c r="C568" s="3" t="s">
        <v>128</v>
      </c>
      <c r="D568" s="195" t="s">
        <v>1163</v>
      </c>
      <c r="E568" s="3"/>
      <c r="F568" s="3" t="s">
        <v>1814</v>
      </c>
      <c r="G568" s="3"/>
      <c r="H568" s="11"/>
      <c r="I568" s="97" t="s">
        <v>329</v>
      </c>
      <c r="J568" s="15" t="s">
        <v>1814</v>
      </c>
      <c r="K568" s="15"/>
      <c r="L568" s="110" t="s">
        <v>2006</v>
      </c>
      <c r="M568" s="18"/>
      <c r="N568" s="18"/>
      <c r="O568" s="18"/>
      <c r="P568" s="18"/>
      <c r="Q568" s="18"/>
      <c r="R568" s="18"/>
      <c r="S568" s="18"/>
      <c r="T568" s="18"/>
      <c r="U568" s="18" t="s">
        <v>1076</v>
      </c>
      <c r="V568" s="1"/>
      <c r="W568" s="3"/>
    </row>
    <row r="569" spans="2:23">
      <c r="B569" s="3">
        <f t="shared" si="17"/>
        <v>557</v>
      </c>
      <c r="C569" s="3" t="s">
        <v>128</v>
      </c>
      <c r="D569" s="195" t="s">
        <v>1163</v>
      </c>
      <c r="E569" s="15"/>
      <c r="F569" s="3" t="s">
        <v>1975</v>
      </c>
      <c r="G569" s="3"/>
      <c r="H569" s="11"/>
      <c r="I569" s="97" t="s">
        <v>329</v>
      </c>
      <c r="J569" s="15" t="s">
        <v>1815</v>
      </c>
      <c r="K569" s="15"/>
      <c r="L569" s="110" t="s">
        <v>2006</v>
      </c>
      <c r="M569" s="18"/>
      <c r="N569" s="18"/>
      <c r="O569" s="18"/>
      <c r="P569" s="18"/>
      <c r="Q569" s="18"/>
      <c r="R569" s="18"/>
      <c r="S569" s="18"/>
      <c r="T569" s="18"/>
      <c r="U569" s="18" t="s">
        <v>1076</v>
      </c>
      <c r="V569" s="1"/>
      <c r="W569" s="3"/>
    </row>
    <row r="570" spans="2:23">
      <c r="B570" s="3">
        <f t="shared" si="17"/>
        <v>558</v>
      </c>
      <c r="C570" s="3" t="s">
        <v>128</v>
      </c>
      <c r="D570" s="195" t="s">
        <v>1163</v>
      </c>
      <c r="E570" s="15"/>
      <c r="F570" s="3" t="s">
        <v>1977</v>
      </c>
      <c r="G570" s="3"/>
      <c r="H570" s="11" t="s">
        <v>3070</v>
      </c>
      <c r="I570" s="97" t="s">
        <v>329</v>
      </c>
      <c r="J570" s="15" t="s">
        <v>1819</v>
      </c>
      <c r="K570" s="15"/>
      <c r="L570" s="110" t="s">
        <v>2017</v>
      </c>
      <c r="M570" s="18"/>
      <c r="N570" s="18"/>
      <c r="O570" s="18"/>
      <c r="P570" s="18"/>
      <c r="Q570" s="18"/>
      <c r="R570" s="18"/>
      <c r="S570" s="18"/>
      <c r="T570" s="18"/>
      <c r="U570" s="18" t="s">
        <v>1076</v>
      </c>
      <c r="V570" s="1"/>
      <c r="W570" s="3"/>
    </row>
    <row r="571" spans="2:23">
      <c r="B571" s="3">
        <f t="shared" si="17"/>
        <v>559</v>
      </c>
      <c r="C571" s="3" t="s">
        <v>128</v>
      </c>
      <c r="D571" s="195" t="s">
        <v>1163</v>
      </c>
      <c r="E571" s="15"/>
      <c r="F571" s="3" t="s">
        <v>2047</v>
      </c>
      <c r="G571" s="3"/>
      <c r="H571" s="58" t="s">
        <v>2294</v>
      </c>
      <c r="I571" s="97" t="s">
        <v>329</v>
      </c>
      <c r="J571" s="57" t="s">
        <v>1822</v>
      </c>
      <c r="K571" s="84"/>
      <c r="L571" s="91" t="s">
        <v>3346</v>
      </c>
      <c r="M571" s="18"/>
      <c r="N571" s="18"/>
      <c r="O571" s="18"/>
      <c r="P571" s="18"/>
      <c r="Q571" s="18"/>
      <c r="R571" s="18"/>
      <c r="S571" s="18"/>
      <c r="T571" s="18"/>
      <c r="U571" s="18" t="s">
        <v>1076</v>
      </c>
      <c r="V571" s="1"/>
      <c r="W571" s="3"/>
    </row>
    <row r="572" spans="2:23">
      <c r="B572" s="3">
        <f t="shared" si="17"/>
        <v>560</v>
      </c>
      <c r="C572" s="4" t="s">
        <v>24</v>
      </c>
      <c r="D572" s="195" t="s">
        <v>1163</v>
      </c>
      <c r="E572" s="3" t="s">
        <v>1998</v>
      </c>
      <c r="F572" s="3" t="s">
        <v>1998</v>
      </c>
      <c r="G572" s="3"/>
      <c r="H572" s="11" t="s">
        <v>3058</v>
      </c>
      <c r="I572" s="97" t="s">
        <v>329</v>
      </c>
      <c r="J572" s="15" t="s">
        <v>1823</v>
      </c>
      <c r="K572" s="15"/>
      <c r="L572" s="110" t="s">
        <v>3057</v>
      </c>
      <c r="M572" s="18"/>
      <c r="N572" s="18"/>
      <c r="O572" s="18"/>
      <c r="P572" s="18"/>
      <c r="Q572" s="18" t="s">
        <v>1076</v>
      </c>
      <c r="R572" s="18" t="s">
        <v>1076</v>
      </c>
      <c r="S572" s="18" t="s">
        <v>1076</v>
      </c>
      <c r="T572" s="18" t="s">
        <v>1076</v>
      </c>
      <c r="U572" s="18" t="s">
        <v>1076</v>
      </c>
      <c r="V572" s="1"/>
      <c r="W572" s="3"/>
    </row>
    <row r="573" spans="2:23">
      <c r="B573" s="3">
        <f t="shared" si="17"/>
        <v>561</v>
      </c>
      <c r="C573" s="3" t="s">
        <v>128</v>
      </c>
      <c r="D573" s="195" t="s">
        <v>1163</v>
      </c>
      <c r="E573" s="3"/>
      <c r="F573" s="3" t="s">
        <v>1813</v>
      </c>
      <c r="G573" s="3"/>
      <c r="H573" s="11"/>
      <c r="I573" s="97" t="s">
        <v>329</v>
      </c>
      <c r="J573" s="15" t="s">
        <v>1824</v>
      </c>
      <c r="K573" s="15"/>
      <c r="L573" s="110" t="s">
        <v>2021</v>
      </c>
      <c r="M573" s="18"/>
      <c r="N573" s="18"/>
      <c r="O573" s="18"/>
      <c r="P573" s="18"/>
      <c r="Q573" s="18"/>
      <c r="R573" s="18"/>
      <c r="S573" s="18"/>
      <c r="T573" s="18"/>
      <c r="U573" s="18" t="s">
        <v>1076</v>
      </c>
      <c r="V573" s="1"/>
      <c r="W573" s="3"/>
    </row>
    <row r="574" spans="2:23">
      <c r="B574" s="3">
        <f t="shared" si="17"/>
        <v>562</v>
      </c>
      <c r="C574" s="5" t="s">
        <v>593</v>
      </c>
      <c r="D574" s="195" t="s">
        <v>1163</v>
      </c>
      <c r="E574" s="15"/>
      <c r="F574" s="3" t="s">
        <v>1995</v>
      </c>
      <c r="G574" s="3"/>
      <c r="H574" s="11"/>
      <c r="I574" s="97" t="s">
        <v>329</v>
      </c>
      <c r="J574" s="57" t="s">
        <v>2157</v>
      </c>
      <c r="K574" s="84"/>
      <c r="L574" s="91" t="s">
        <v>3064</v>
      </c>
      <c r="M574" s="18" t="s">
        <v>1076</v>
      </c>
      <c r="N574" s="18" t="s">
        <v>1076</v>
      </c>
      <c r="O574" s="18" t="s">
        <v>1076</v>
      </c>
      <c r="P574" s="18" t="s">
        <v>1076</v>
      </c>
      <c r="Q574" s="18"/>
      <c r="R574" s="18"/>
      <c r="S574" s="18"/>
      <c r="T574" s="18"/>
      <c r="U574" s="18" t="s">
        <v>1076</v>
      </c>
      <c r="V574" s="1"/>
      <c r="W574" s="3"/>
    </row>
    <row r="575" spans="2:23">
      <c r="B575" s="3">
        <f t="shared" si="17"/>
        <v>563</v>
      </c>
      <c r="C575" s="5" t="s">
        <v>593</v>
      </c>
      <c r="D575" s="195" t="s">
        <v>1163</v>
      </c>
      <c r="E575" s="15" t="s">
        <v>7</v>
      </c>
      <c r="F575" s="3" t="s">
        <v>2968</v>
      </c>
      <c r="G575" s="3"/>
      <c r="H575" s="11" t="s">
        <v>3750</v>
      </c>
      <c r="I575" s="97" t="s">
        <v>329</v>
      </c>
      <c r="J575" s="15" t="s">
        <v>3751</v>
      </c>
      <c r="K575" s="15"/>
      <c r="L575" s="110" t="s">
        <v>2546</v>
      </c>
      <c r="M575" s="18" t="s">
        <v>1076</v>
      </c>
      <c r="N575" s="18" t="s">
        <v>1076</v>
      </c>
      <c r="O575" s="18" t="s">
        <v>1076</v>
      </c>
      <c r="P575" s="18" t="s">
        <v>1076</v>
      </c>
      <c r="Q575" s="18"/>
      <c r="R575" s="18"/>
      <c r="S575" s="18"/>
      <c r="T575" s="18"/>
      <c r="U575" s="18" t="s">
        <v>1076</v>
      </c>
      <c r="V575" s="1" t="s">
        <v>2354</v>
      </c>
      <c r="W575" s="3"/>
    </row>
    <row r="576" spans="2:23">
      <c r="B576" s="3">
        <f t="shared" si="17"/>
        <v>564</v>
      </c>
      <c r="C576" s="3" t="s">
        <v>128</v>
      </c>
      <c r="D576" s="195" t="s">
        <v>1163</v>
      </c>
      <c r="E576" s="15"/>
      <c r="F576" s="3" t="s">
        <v>2022</v>
      </c>
      <c r="G576" s="3"/>
      <c r="H576" s="11"/>
      <c r="I576" s="97" t="s">
        <v>329</v>
      </c>
      <c r="J576" s="15" t="s">
        <v>1829</v>
      </c>
      <c r="K576" s="15"/>
      <c r="L576" s="111" t="s">
        <v>5283</v>
      </c>
      <c r="M576" s="18"/>
      <c r="N576" s="18"/>
      <c r="O576" s="18"/>
      <c r="P576" s="18"/>
      <c r="Q576" s="18"/>
      <c r="R576" s="18"/>
      <c r="S576" s="18"/>
      <c r="T576" s="18"/>
      <c r="U576" s="18" t="s">
        <v>1076</v>
      </c>
      <c r="V576" s="1"/>
      <c r="W576" s="3"/>
    </row>
    <row r="577" spans="2:23">
      <c r="B577" s="3">
        <f t="shared" si="17"/>
        <v>565</v>
      </c>
      <c r="C577" s="3" t="s">
        <v>128</v>
      </c>
      <c r="D577" s="195" t="s">
        <v>1163</v>
      </c>
      <c r="E577" s="15" t="s">
        <v>2906</v>
      </c>
      <c r="F577" s="3" t="s">
        <v>2923</v>
      </c>
      <c r="G577" s="3"/>
      <c r="H577" s="11"/>
      <c r="I577" s="97" t="s">
        <v>329</v>
      </c>
      <c r="J577" s="84" t="s">
        <v>2935</v>
      </c>
      <c r="K577" s="6"/>
      <c r="L577" s="112" t="s">
        <v>2936</v>
      </c>
      <c r="M577" s="18"/>
      <c r="N577" s="18"/>
      <c r="O577" s="18"/>
      <c r="P577" s="18"/>
      <c r="Q577" s="18"/>
      <c r="R577" s="18"/>
      <c r="S577" s="18"/>
      <c r="T577" s="18"/>
      <c r="U577" s="18" t="s">
        <v>1076</v>
      </c>
      <c r="V577" s="1" t="s">
        <v>2905</v>
      </c>
      <c r="W577" s="3"/>
    </row>
    <row r="578" spans="2:23">
      <c r="B578" s="3">
        <f t="shared" si="17"/>
        <v>566</v>
      </c>
      <c r="C578" s="4" t="s">
        <v>24</v>
      </c>
      <c r="D578" s="195" t="s">
        <v>1163</v>
      </c>
      <c r="E578" s="15"/>
      <c r="F578" s="3" t="s">
        <v>2968</v>
      </c>
      <c r="G578" s="3"/>
      <c r="H578" s="11" t="s">
        <v>3844</v>
      </c>
      <c r="I578" s="97" t="s">
        <v>329</v>
      </c>
      <c r="J578" s="15" t="s">
        <v>2626</v>
      </c>
      <c r="K578" s="15"/>
      <c r="L578" s="110" t="s">
        <v>2546</v>
      </c>
      <c r="M578" s="18"/>
      <c r="N578" s="18"/>
      <c r="O578" s="18"/>
      <c r="P578" s="18"/>
      <c r="Q578" s="18" t="s">
        <v>1076</v>
      </c>
      <c r="R578" s="18" t="s">
        <v>1076</v>
      </c>
      <c r="S578" s="18" t="s">
        <v>1076</v>
      </c>
      <c r="T578" s="18" t="s">
        <v>1076</v>
      </c>
      <c r="U578" s="18" t="s">
        <v>1076</v>
      </c>
      <c r="V578" s="1" t="s">
        <v>2354</v>
      </c>
      <c r="W578" s="3"/>
    </row>
    <row r="579" spans="2:23">
      <c r="B579" s="3">
        <f t="shared" si="17"/>
        <v>567</v>
      </c>
      <c r="C579" s="3" t="s">
        <v>128</v>
      </c>
      <c r="D579" s="195" t="s">
        <v>1163</v>
      </c>
      <c r="E579" s="3"/>
      <c r="F579" s="3" t="s">
        <v>2024</v>
      </c>
      <c r="G579" s="3"/>
      <c r="H579" s="11" t="s">
        <v>2714</v>
      </c>
      <c r="I579" s="97" t="s">
        <v>329</v>
      </c>
      <c r="J579" s="84" t="s">
        <v>2173</v>
      </c>
      <c r="K579" s="84"/>
      <c r="L579" s="111" t="s">
        <v>2713</v>
      </c>
      <c r="M579" s="18"/>
      <c r="N579" s="18"/>
      <c r="O579" s="18"/>
      <c r="P579" s="18"/>
      <c r="Q579" s="18"/>
      <c r="R579" s="18"/>
      <c r="S579" s="18"/>
      <c r="T579" s="18"/>
      <c r="U579" s="18" t="s">
        <v>1076</v>
      </c>
      <c r="V579" s="1"/>
      <c r="W579" s="3"/>
    </row>
    <row r="580" spans="2:23">
      <c r="B580" s="3">
        <f t="shared" si="17"/>
        <v>568</v>
      </c>
      <c r="C580" s="5" t="s">
        <v>593</v>
      </c>
      <c r="D580" s="195" t="s">
        <v>1163</v>
      </c>
      <c r="E580" s="15" t="s">
        <v>38</v>
      </c>
      <c r="F580" s="3" t="s">
        <v>2968</v>
      </c>
      <c r="G580" s="3"/>
      <c r="H580" s="11" t="s">
        <v>3752</v>
      </c>
      <c r="I580" s="97" t="s">
        <v>329</v>
      </c>
      <c r="J580" s="15" t="s">
        <v>2623</v>
      </c>
      <c r="K580" s="15"/>
      <c r="L580" s="110" t="s">
        <v>2546</v>
      </c>
      <c r="M580" s="18" t="s">
        <v>1076</v>
      </c>
      <c r="N580" s="18" t="s">
        <v>1076</v>
      </c>
      <c r="O580" s="18" t="s">
        <v>1076</v>
      </c>
      <c r="P580" s="18" t="s">
        <v>1076</v>
      </c>
      <c r="Q580" s="18"/>
      <c r="R580" s="18"/>
      <c r="S580" s="18"/>
      <c r="T580" s="18"/>
      <c r="U580" s="18" t="s">
        <v>1076</v>
      </c>
      <c r="V580" s="1" t="s">
        <v>2354</v>
      </c>
      <c r="W580" s="3"/>
    </row>
    <row r="581" spans="2:23">
      <c r="B581" s="3">
        <f t="shared" si="17"/>
        <v>569</v>
      </c>
      <c r="C581" s="13" t="s">
        <v>128</v>
      </c>
      <c r="D581" s="195" t="s">
        <v>1163</v>
      </c>
      <c r="E581" s="36" t="s">
        <v>5318</v>
      </c>
      <c r="F581" s="13" t="s">
        <v>3425</v>
      </c>
      <c r="G581" s="13"/>
      <c r="H581" s="35" t="s">
        <v>3441</v>
      </c>
      <c r="I581" s="97" t="s">
        <v>329</v>
      </c>
      <c r="J581" s="34" t="s">
        <v>3424</v>
      </c>
      <c r="K581" s="34"/>
      <c r="L581" s="110" t="s">
        <v>3426</v>
      </c>
      <c r="M581" s="18"/>
      <c r="N581" s="18"/>
      <c r="O581" s="18"/>
      <c r="P581" s="18"/>
      <c r="Q581" s="18"/>
      <c r="R581" s="18"/>
      <c r="S581" s="18"/>
      <c r="T581" s="18"/>
      <c r="U581" s="18" t="s">
        <v>1076</v>
      </c>
      <c r="V581" s="1" t="s">
        <v>3339</v>
      </c>
      <c r="W581" s="3"/>
    </row>
    <row r="582" spans="2:23">
      <c r="B582" s="3">
        <f t="shared" si="17"/>
        <v>570</v>
      </c>
      <c r="C582" s="4" t="s">
        <v>24</v>
      </c>
      <c r="D582" s="195" t="s">
        <v>1163</v>
      </c>
      <c r="E582" s="15"/>
      <c r="F582" s="3" t="s">
        <v>2968</v>
      </c>
      <c r="G582" s="3"/>
      <c r="H582" s="11"/>
      <c r="I582" s="97" t="s">
        <v>329</v>
      </c>
      <c r="J582" s="6" t="s">
        <v>2970</v>
      </c>
      <c r="K582" s="15"/>
      <c r="L582" s="110" t="s">
        <v>2547</v>
      </c>
      <c r="M582" s="18"/>
      <c r="N582" s="18"/>
      <c r="O582" s="18"/>
      <c r="P582" s="18"/>
      <c r="Q582" s="18" t="s">
        <v>1076</v>
      </c>
      <c r="R582" s="18" t="s">
        <v>1076</v>
      </c>
      <c r="S582" s="18" t="s">
        <v>1076</v>
      </c>
      <c r="T582" s="18" t="s">
        <v>1076</v>
      </c>
      <c r="U582" s="18" t="s">
        <v>1076</v>
      </c>
      <c r="V582" s="1" t="s">
        <v>2354</v>
      </c>
      <c r="W582" s="3"/>
    </row>
    <row r="583" spans="2:23">
      <c r="B583" s="3">
        <f t="shared" si="17"/>
        <v>571</v>
      </c>
      <c r="C583" s="3" t="s">
        <v>128</v>
      </c>
      <c r="D583" s="195" t="s">
        <v>1163</v>
      </c>
      <c r="E583" s="15" t="s">
        <v>6119</v>
      </c>
      <c r="F583" s="3" t="s">
        <v>2029</v>
      </c>
      <c r="G583" s="3"/>
      <c r="H583" s="11" t="s">
        <v>2854</v>
      </c>
      <c r="I583" s="97" t="s">
        <v>329</v>
      </c>
      <c r="J583" s="84" t="s">
        <v>2196</v>
      </c>
      <c r="K583" s="84"/>
      <c r="L583" s="110" t="s">
        <v>2030</v>
      </c>
      <c r="M583" s="18"/>
      <c r="N583" s="18"/>
      <c r="O583" s="18"/>
      <c r="P583" s="18"/>
      <c r="Q583" s="18"/>
      <c r="R583" s="18"/>
      <c r="S583" s="18"/>
      <c r="T583" s="18"/>
      <c r="U583" s="18" t="s">
        <v>1076</v>
      </c>
      <c r="V583" s="1"/>
      <c r="W583" s="3"/>
    </row>
    <row r="584" spans="2:23">
      <c r="B584" s="3">
        <f t="shared" si="17"/>
        <v>572</v>
      </c>
      <c r="C584" s="4" t="s">
        <v>24</v>
      </c>
      <c r="D584" s="195" t="s">
        <v>1163</v>
      </c>
      <c r="E584" s="15"/>
      <c r="F584" s="3" t="s">
        <v>2968</v>
      </c>
      <c r="G584" s="3"/>
      <c r="H584" s="11"/>
      <c r="I584" s="97" t="s">
        <v>329</v>
      </c>
      <c r="J584" s="15" t="s">
        <v>2625</v>
      </c>
      <c r="K584" s="15"/>
      <c r="L584" s="110" t="s">
        <v>2546</v>
      </c>
      <c r="M584" s="18"/>
      <c r="N584" s="18"/>
      <c r="O584" s="18"/>
      <c r="P584" s="18"/>
      <c r="Q584" s="18" t="s">
        <v>1076</v>
      </c>
      <c r="R584" s="18" t="s">
        <v>1076</v>
      </c>
      <c r="S584" s="18" t="s">
        <v>1076</v>
      </c>
      <c r="T584" s="18" t="s">
        <v>1076</v>
      </c>
      <c r="U584" s="18" t="s">
        <v>1076</v>
      </c>
      <c r="V584" s="1" t="s">
        <v>2354</v>
      </c>
      <c r="W584" s="3"/>
    </row>
    <row r="585" spans="2:23">
      <c r="B585" s="3">
        <f t="shared" si="17"/>
        <v>573</v>
      </c>
      <c r="C585" s="5" t="s">
        <v>593</v>
      </c>
      <c r="D585" s="195" t="s">
        <v>1163</v>
      </c>
      <c r="E585" s="15" t="s">
        <v>10</v>
      </c>
      <c r="F585" s="3" t="s">
        <v>2968</v>
      </c>
      <c r="G585" s="3"/>
      <c r="H585" s="11" t="s">
        <v>3749</v>
      </c>
      <c r="I585" s="97" t="s">
        <v>329</v>
      </c>
      <c r="J585" s="15" t="s">
        <v>2549</v>
      </c>
      <c r="K585" s="15"/>
      <c r="L585" s="110" t="s">
        <v>2977</v>
      </c>
      <c r="M585" s="18" t="s">
        <v>1076</v>
      </c>
      <c r="N585" s="18" t="s">
        <v>1076</v>
      </c>
      <c r="O585" s="18" t="s">
        <v>1076</v>
      </c>
      <c r="P585" s="18" t="s">
        <v>1076</v>
      </c>
      <c r="Q585" s="18"/>
      <c r="R585" s="18"/>
      <c r="S585" s="18"/>
      <c r="T585" s="18"/>
      <c r="U585" s="18" t="s">
        <v>1076</v>
      </c>
      <c r="V585" s="1" t="s">
        <v>2354</v>
      </c>
      <c r="W585" s="3"/>
    </row>
    <row r="586" spans="2:23">
      <c r="B586" s="3">
        <f t="shared" si="17"/>
        <v>574</v>
      </c>
      <c r="C586" s="3" t="s">
        <v>128</v>
      </c>
      <c r="D586" s="195" t="s">
        <v>1163</v>
      </c>
      <c r="E586" s="15" t="s">
        <v>6119</v>
      </c>
      <c r="F586" s="3" t="s">
        <v>2029</v>
      </c>
      <c r="G586" s="3"/>
      <c r="H586" s="11" t="s">
        <v>2853</v>
      </c>
      <c r="I586" s="97" t="s">
        <v>329</v>
      </c>
      <c r="J586" s="15" t="s">
        <v>1842</v>
      </c>
      <c r="K586" s="15"/>
      <c r="L586" s="110" t="s">
        <v>3741</v>
      </c>
      <c r="M586" s="18"/>
      <c r="N586" s="18"/>
      <c r="O586" s="18"/>
      <c r="P586" s="18"/>
      <c r="Q586" s="18"/>
      <c r="R586" s="18"/>
      <c r="S586" s="18"/>
      <c r="T586" s="18"/>
      <c r="U586" s="18" t="s">
        <v>1076</v>
      </c>
      <c r="V586" s="1"/>
      <c r="W586" s="3"/>
    </row>
    <row r="587" spans="2:23">
      <c r="B587" s="3">
        <f t="shared" si="17"/>
        <v>575</v>
      </c>
      <c r="C587" s="5" t="s">
        <v>593</v>
      </c>
      <c r="D587" s="195" t="s">
        <v>1163</v>
      </c>
      <c r="E587" s="3"/>
      <c r="F587" s="3" t="s">
        <v>1987</v>
      </c>
      <c r="G587" s="3"/>
      <c r="H587" s="11" t="s">
        <v>2785</v>
      </c>
      <c r="I587" s="97" t="s">
        <v>329</v>
      </c>
      <c r="J587" s="15" t="s">
        <v>1845</v>
      </c>
      <c r="K587" s="15"/>
      <c r="L587" s="110"/>
      <c r="M587" s="18" t="s">
        <v>1076</v>
      </c>
      <c r="N587" s="18" t="s">
        <v>1076</v>
      </c>
      <c r="O587" s="18" t="s">
        <v>1076</v>
      </c>
      <c r="P587" s="18" t="s">
        <v>1076</v>
      </c>
      <c r="Q587" s="18"/>
      <c r="R587" s="18"/>
      <c r="S587" s="18"/>
      <c r="T587" s="18"/>
      <c r="U587" s="18" t="s">
        <v>1076</v>
      </c>
      <c r="V587" s="1"/>
      <c r="W587" s="3"/>
    </row>
    <row r="588" spans="2:23">
      <c r="B588" s="3">
        <f t="shared" si="17"/>
        <v>576</v>
      </c>
      <c r="C588" s="4" t="s">
        <v>24</v>
      </c>
      <c r="D588" s="195" t="s">
        <v>1163</v>
      </c>
      <c r="E588" s="15"/>
      <c r="F588" s="3" t="s">
        <v>1991</v>
      </c>
      <c r="G588" s="3"/>
      <c r="H588" s="11" t="s">
        <v>3820</v>
      </c>
      <c r="I588" s="97" t="s">
        <v>329</v>
      </c>
      <c r="J588" s="15" t="s">
        <v>1845</v>
      </c>
      <c r="K588" s="15"/>
      <c r="L588" s="110"/>
      <c r="M588" s="18"/>
      <c r="N588" s="18"/>
      <c r="O588" s="18"/>
      <c r="P588" s="18"/>
      <c r="Q588" s="18" t="s">
        <v>1076</v>
      </c>
      <c r="R588" s="18" t="s">
        <v>1076</v>
      </c>
      <c r="S588" s="18" t="s">
        <v>1076</v>
      </c>
      <c r="T588" s="18" t="s">
        <v>1076</v>
      </c>
      <c r="U588" s="18" t="s">
        <v>1076</v>
      </c>
      <c r="V588" s="1"/>
      <c r="W588" s="3"/>
    </row>
    <row r="589" spans="2:23">
      <c r="B589" s="3">
        <f t="shared" si="17"/>
        <v>577</v>
      </c>
      <c r="C589" s="3" t="s">
        <v>128</v>
      </c>
      <c r="D589" s="195" t="s">
        <v>1163</v>
      </c>
      <c r="E589" s="15" t="s">
        <v>6119</v>
      </c>
      <c r="F589" s="3" t="s">
        <v>2029</v>
      </c>
      <c r="G589" s="3"/>
      <c r="H589" s="11" t="s">
        <v>3739</v>
      </c>
      <c r="I589" s="97" t="s">
        <v>323</v>
      </c>
      <c r="J589" s="15" t="s">
        <v>1846</v>
      </c>
      <c r="K589" s="15"/>
      <c r="L589" s="110" t="s">
        <v>3740</v>
      </c>
      <c r="M589" s="18"/>
      <c r="N589" s="18"/>
      <c r="O589" s="18"/>
      <c r="P589" s="18"/>
      <c r="Q589" s="18"/>
      <c r="R589" s="18"/>
      <c r="S589" s="18"/>
      <c r="T589" s="18"/>
      <c r="U589" s="18" t="s">
        <v>1076</v>
      </c>
      <c r="V589" s="1"/>
      <c r="W589" s="3"/>
    </row>
    <row r="590" spans="2:23">
      <c r="B590" s="3">
        <f t="shared" si="17"/>
        <v>578</v>
      </c>
      <c r="C590" s="3" t="s">
        <v>128</v>
      </c>
      <c r="D590" s="195" t="s">
        <v>1163</v>
      </c>
      <c r="E590" s="15"/>
      <c r="F590" s="3" t="s">
        <v>1993</v>
      </c>
      <c r="G590" s="3"/>
      <c r="H590" s="11" t="s">
        <v>2910</v>
      </c>
      <c r="I590" s="97" t="s">
        <v>323</v>
      </c>
      <c r="J590" s="15" t="s">
        <v>1848</v>
      </c>
      <c r="K590" s="15"/>
      <c r="L590" s="110" t="s">
        <v>3130</v>
      </c>
      <c r="M590" s="18"/>
      <c r="N590" s="18"/>
      <c r="O590" s="18"/>
      <c r="P590" s="18"/>
      <c r="Q590" s="18"/>
      <c r="R590" s="18"/>
      <c r="S590" s="18"/>
      <c r="T590" s="18"/>
      <c r="U590" s="18" t="s">
        <v>1076</v>
      </c>
      <c r="V590" s="1"/>
      <c r="W590" s="3"/>
    </row>
    <row r="591" spans="2:23">
      <c r="B591" s="3">
        <f t="shared" si="17"/>
        <v>579</v>
      </c>
      <c r="C591" s="3" t="s">
        <v>128</v>
      </c>
      <c r="D591" s="195" t="s">
        <v>1163</v>
      </c>
      <c r="E591" s="3" t="s">
        <v>2971</v>
      </c>
      <c r="F591" s="3" t="s">
        <v>2971</v>
      </c>
      <c r="G591" s="3"/>
      <c r="H591" s="11" t="s">
        <v>2981</v>
      </c>
      <c r="I591" s="97" t="s">
        <v>323</v>
      </c>
      <c r="J591" s="15" t="s">
        <v>2975</v>
      </c>
      <c r="K591" s="15"/>
      <c r="L591" s="110" t="s">
        <v>2974</v>
      </c>
      <c r="M591" s="18"/>
      <c r="N591" s="18"/>
      <c r="O591" s="18"/>
      <c r="P591" s="18"/>
      <c r="Q591" s="18"/>
      <c r="R591" s="18"/>
      <c r="S591" s="18"/>
      <c r="T591" s="18"/>
      <c r="U591" s="18" t="s">
        <v>1076</v>
      </c>
      <c r="V591" s="1" t="s">
        <v>2963</v>
      </c>
      <c r="W591" s="3"/>
    </row>
    <row r="592" spans="2:23">
      <c r="B592" s="3">
        <f t="shared" si="17"/>
        <v>580</v>
      </c>
      <c r="C592" s="3" t="s">
        <v>128</v>
      </c>
      <c r="D592" s="195" t="s">
        <v>1163</v>
      </c>
      <c r="E592" s="3" t="s">
        <v>2971</v>
      </c>
      <c r="F592" s="3" t="s">
        <v>2971</v>
      </c>
      <c r="G592" s="3"/>
      <c r="H592" s="11" t="s">
        <v>3056</v>
      </c>
      <c r="I592" s="97" t="s">
        <v>323</v>
      </c>
      <c r="J592" s="15" t="s">
        <v>2972</v>
      </c>
      <c r="K592" s="15"/>
      <c r="L592" s="110" t="s">
        <v>2973</v>
      </c>
      <c r="M592" s="18"/>
      <c r="N592" s="18"/>
      <c r="O592" s="18"/>
      <c r="P592" s="18"/>
      <c r="Q592" s="18"/>
      <c r="R592" s="18"/>
      <c r="S592" s="18"/>
      <c r="T592" s="18"/>
      <c r="U592" s="18" t="s">
        <v>1076</v>
      </c>
      <c r="V592" s="1" t="s">
        <v>2963</v>
      </c>
      <c r="W592" s="3"/>
    </row>
    <row r="593" spans="2:23">
      <c r="B593" s="3">
        <f t="shared" si="17"/>
        <v>581</v>
      </c>
      <c r="C593" s="3" t="s">
        <v>128</v>
      </c>
      <c r="D593" s="195" t="s">
        <v>1163</v>
      </c>
      <c r="E593" s="15"/>
      <c r="F593" s="3" t="s">
        <v>2022</v>
      </c>
      <c r="G593" s="3"/>
      <c r="H593" s="11"/>
      <c r="I593" s="97" t="s">
        <v>323</v>
      </c>
      <c r="J593" s="15" t="s">
        <v>1857</v>
      </c>
      <c r="K593" s="15"/>
      <c r="L593" s="111" t="s">
        <v>5283</v>
      </c>
      <c r="M593" s="18"/>
      <c r="N593" s="18"/>
      <c r="O593" s="18"/>
      <c r="P593" s="18"/>
      <c r="Q593" s="18"/>
      <c r="R593" s="18"/>
      <c r="S593" s="18"/>
      <c r="T593" s="18"/>
      <c r="U593" s="18" t="s">
        <v>1076</v>
      </c>
      <c r="V593" s="1" t="s">
        <v>2275</v>
      </c>
      <c r="W593" s="3"/>
    </row>
    <row r="594" spans="2:23">
      <c r="B594" s="3">
        <f t="shared" si="17"/>
        <v>582</v>
      </c>
      <c r="C594" s="5" t="s">
        <v>593</v>
      </c>
      <c r="D594" s="195" t="s">
        <v>1163</v>
      </c>
      <c r="E594" s="15"/>
      <c r="F594" s="3" t="s">
        <v>1995</v>
      </c>
      <c r="G594" s="3"/>
      <c r="H594" s="11" t="s">
        <v>2982</v>
      </c>
      <c r="I594" s="97" t="s">
        <v>323</v>
      </c>
      <c r="J594" s="84" t="s">
        <v>2203</v>
      </c>
      <c r="K594" s="84"/>
      <c r="L594" s="91" t="s">
        <v>2950</v>
      </c>
      <c r="M594" s="18" t="s">
        <v>1076</v>
      </c>
      <c r="N594" s="18" t="s">
        <v>1076</v>
      </c>
      <c r="O594" s="18" t="s">
        <v>1076</v>
      </c>
      <c r="P594" s="18" t="s">
        <v>1076</v>
      </c>
      <c r="Q594" s="18"/>
      <c r="R594" s="18"/>
      <c r="S594" s="18"/>
      <c r="T594" s="18"/>
      <c r="U594" s="18" t="s">
        <v>1076</v>
      </c>
      <c r="V594" s="1"/>
      <c r="W594" s="3"/>
    </row>
    <row r="595" spans="2:23">
      <c r="B595" s="3">
        <f t="shared" si="17"/>
        <v>583</v>
      </c>
      <c r="C595" s="4" t="s">
        <v>24</v>
      </c>
      <c r="D595" s="195" t="s">
        <v>1163</v>
      </c>
      <c r="E595" s="15" t="s">
        <v>2906</v>
      </c>
      <c r="F595" s="3" t="s">
        <v>2923</v>
      </c>
      <c r="G595" s="3"/>
      <c r="H595" s="11" t="s">
        <v>2924</v>
      </c>
      <c r="I595" s="97" t="s">
        <v>351</v>
      </c>
      <c r="J595" s="36" t="s">
        <v>2925</v>
      </c>
      <c r="K595" s="36"/>
      <c r="L595" s="109" t="s">
        <v>2926</v>
      </c>
      <c r="M595" s="18"/>
      <c r="N595" s="18"/>
      <c r="O595" s="18"/>
      <c r="P595" s="18"/>
      <c r="Q595" s="18" t="s">
        <v>1076</v>
      </c>
      <c r="R595" s="18" t="s">
        <v>1076</v>
      </c>
      <c r="S595" s="18" t="s">
        <v>1076</v>
      </c>
      <c r="T595" s="18" t="s">
        <v>1076</v>
      </c>
      <c r="U595" s="18" t="s">
        <v>1076</v>
      </c>
      <c r="V595" s="1" t="s">
        <v>2905</v>
      </c>
      <c r="W595" s="3"/>
    </row>
    <row r="596" spans="2:23">
      <c r="B596" s="3">
        <f t="shared" si="17"/>
        <v>584</v>
      </c>
      <c r="C596" s="13" t="s">
        <v>128</v>
      </c>
      <c r="D596" s="195" t="s">
        <v>1163</v>
      </c>
      <c r="E596" s="15" t="s">
        <v>2906</v>
      </c>
      <c r="F596" s="3" t="s">
        <v>2923</v>
      </c>
      <c r="G596" s="3"/>
      <c r="H596" s="11" t="s">
        <v>2927</v>
      </c>
      <c r="I596" s="97" t="s">
        <v>351</v>
      </c>
      <c r="J596" s="36" t="s">
        <v>3376</v>
      </c>
      <c r="K596" s="36"/>
      <c r="L596" s="91" t="s">
        <v>2929</v>
      </c>
      <c r="M596" s="18"/>
      <c r="N596" s="18"/>
      <c r="O596" s="18"/>
      <c r="P596" s="18"/>
      <c r="Q596" s="18"/>
      <c r="R596" s="18"/>
      <c r="S596" s="18"/>
      <c r="T596" s="18"/>
      <c r="U596" s="18" t="s">
        <v>1076</v>
      </c>
      <c r="V596" s="1" t="s">
        <v>3339</v>
      </c>
      <c r="W596" s="3"/>
    </row>
    <row r="597" spans="2:23">
      <c r="B597" s="3">
        <f t="shared" si="17"/>
        <v>585</v>
      </c>
      <c r="C597" s="4" t="s">
        <v>24</v>
      </c>
      <c r="D597" s="195" t="s">
        <v>1163</v>
      </c>
      <c r="E597" s="15"/>
      <c r="F597" s="3" t="s">
        <v>2968</v>
      </c>
      <c r="G597" s="3"/>
      <c r="H597" s="11"/>
      <c r="I597" s="97" t="s">
        <v>351</v>
      </c>
      <c r="J597" s="15" t="s">
        <v>2627</v>
      </c>
      <c r="K597" s="15"/>
      <c r="L597" s="110" t="s">
        <v>2969</v>
      </c>
      <c r="M597" s="18"/>
      <c r="N597" s="18"/>
      <c r="O597" s="18"/>
      <c r="P597" s="18"/>
      <c r="Q597" s="18" t="s">
        <v>1076</v>
      </c>
      <c r="R597" s="18" t="s">
        <v>1076</v>
      </c>
      <c r="S597" s="18" t="s">
        <v>1076</v>
      </c>
      <c r="T597" s="18" t="s">
        <v>1076</v>
      </c>
      <c r="U597" s="18" t="s">
        <v>1076</v>
      </c>
      <c r="V597" s="1" t="s">
        <v>2354</v>
      </c>
      <c r="W597" s="3"/>
    </row>
    <row r="598" spans="2:23">
      <c r="B598" s="3">
        <f t="shared" si="17"/>
        <v>586</v>
      </c>
      <c r="C598" s="4" t="s">
        <v>24</v>
      </c>
      <c r="D598" s="195" t="s">
        <v>1163</v>
      </c>
      <c r="E598" s="15" t="s">
        <v>2906</v>
      </c>
      <c r="F598" s="3" t="s">
        <v>2923</v>
      </c>
      <c r="G598" s="3"/>
      <c r="H598" s="11" t="s">
        <v>2932</v>
      </c>
      <c r="I598" s="97" t="s">
        <v>351</v>
      </c>
      <c r="J598" s="36" t="s">
        <v>2931</v>
      </c>
      <c r="K598" s="36"/>
      <c r="L598" s="91" t="s">
        <v>2930</v>
      </c>
      <c r="M598" s="18"/>
      <c r="N598" s="18"/>
      <c r="O598" s="18"/>
      <c r="P598" s="18"/>
      <c r="Q598" s="18" t="s">
        <v>1076</v>
      </c>
      <c r="R598" s="18" t="s">
        <v>1076</v>
      </c>
      <c r="S598" s="18" t="s">
        <v>1076</v>
      </c>
      <c r="T598" s="18" t="s">
        <v>1076</v>
      </c>
      <c r="U598" s="18" t="s">
        <v>1076</v>
      </c>
      <c r="V598" s="1" t="s">
        <v>2905</v>
      </c>
      <c r="W598" s="3"/>
    </row>
    <row r="599" spans="2:23">
      <c r="B599" s="3">
        <f t="shared" si="17"/>
        <v>587</v>
      </c>
      <c r="C599" s="5" t="s">
        <v>593</v>
      </c>
      <c r="D599" s="195" t="s">
        <v>1163</v>
      </c>
      <c r="E599" s="15" t="s">
        <v>1475</v>
      </c>
      <c r="F599" s="3" t="s">
        <v>2968</v>
      </c>
      <c r="G599" s="3"/>
      <c r="H599" s="11" t="s">
        <v>3748</v>
      </c>
      <c r="I599" s="97" t="s">
        <v>351</v>
      </c>
      <c r="J599" s="15" t="s">
        <v>2548</v>
      </c>
      <c r="K599" s="15"/>
      <c r="L599" s="110" t="s">
        <v>3747</v>
      </c>
      <c r="M599" s="18" t="s">
        <v>1076</v>
      </c>
      <c r="N599" s="18" t="s">
        <v>1076</v>
      </c>
      <c r="O599" s="18" t="s">
        <v>1076</v>
      </c>
      <c r="P599" s="18" t="s">
        <v>1076</v>
      </c>
      <c r="Q599" s="18"/>
      <c r="R599" s="18"/>
      <c r="S599" s="18"/>
      <c r="T599" s="18"/>
      <c r="U599" s="18" t="s">
        <v>1076</v>
      </c>
      <c r="V599" s="1" t="s">
        <v>2354</v>
      </c>
      <c r="W599" s="3"/>
    </row>
    <row r="600" spans="2:23">
      <c r="B600" s="3">
        <f t="shared" si="17"/>
        <v>588</v>
      </c>
      <c r="C600" s="5" t="s">
        <v>593</v>
      </c>
      <c r="D600" s="195" t="s">
        <v>1163</v>
      </c>
      <c r="E600" s="3"/>
      <c r="F600" s="3" t="s">
        <v>1987</v>
      </c>
      <c r="G600" s="36"/>
      <c r="H600" s="11"/>
      <c r="I600" s="97" t="s">
        <v>351</v>
      </c>
      <c r="J600" s="84" t="s">
        <v>1535</v>
      </c>
      <c r="K600" s="84"/>
      <c r="L600" s="110"/>
      <c r="M600" s="18" t="s">
        <v>1076</v>
      </c>
      <c r="N600" s="18" t="s">
        <v>1076</v>
      </c>
      <c r="O600" s="18" t="s">
        <v>1076</v>
      </c>
      <c r="P600" s="18" t="s">
        <v>1076</v>
      </c>
      <c r="Q600" s="18"/>
      <c r="R600" s="18"/>
      <c r="S600" s="18"/>
      <c r="T600" s="18"/>
      <c r="U600" s="18" t="s">
        <v>1076</v>
      </c>
      <c r="V600" s="1"/>
      <c r="W600" s="3"/>
    </row>
    <row r="601" spans="2:23">
      <c r="B601" s="3">
        <f t="shared" si="17"/>
        <v>589</v>
      </c>
      <c r="C601" s="4" t="s">
        <v>24</v>
      </c>
      <c r="D601" s="195" t="s">
        <v>1163</v>
      </c>
      <c r="E601" s="36"/>
      <c r="F601" s="3" t="s">
        <v>1991</v>
      </c>
      <c r="G601" s="36"/>
      <c r="H601" s="11"/>
      <c r="I601" s="97" t="s">
        <v>351</v>
      </c>
      <c r="J601" s="84" t="s">
        <v>1535</v>
      </c>
      <c r="K601" s="84"/>
      <c r="L601" s="110" t="s">
        <v>3754</v>
      </c>
      <c r="M601" s="18"/>
      <c r="N601" s="18"/>
      <c r="O601" s="18"/>
      <c r="P601" s="18"/>
      <c r="Q601" s="18" t="s">
        <v>1076</v>
      </c>
      <c r="R601" s="18" t="s">
        <v>1076</v>
      </c>
      <c r="S601" s="18" t="s">
        <v>1076</v>
      </c>
      <c r="T601" s="18" t="s">
        <v>1076</v>
      </c>
      <c r="U601" s="18" t="s">
        <v>1076</v>
      </c>
      <c r="V601" s="1"/>
      <c r="W601" s="3"/>
    </row>
    <row r="602" spans="2:23">
      <c r="B602" s="3">
        <f t="shared" si="17"/>
        <v>590</v>
      </c>
      <c r="C602" s="3" t="s">
        <v>128</v>
      </c>
      <c r="D602" s="195" t="s">
        <v>1163</v>
      </c>
      <c r="E602" s="15" t="s">
        <v>6119</v>
      </c>
      <c r="F602" s="13" t="s">
        <v>2029</v>
      </c>
      <c r="G602" s="13"/>
      <c r="H602" s="11" t="s">
        <v>3742</v>
      </c>
      <c r="I602" s="97" t="s">
        <v>351</v>
      </c>
      <c r="J602" s="15" t="s">
        <v>1872</v>
      </c>
      <c r="K602" s="15"/>
      <c r="L602" s="110" t="s">
        <v>3249</v>
      </c>
      <c r="M602" s="18"/>
      <c r="N602" s="18"/>
      <c r="O602" s="18"/>
      <c r="P602" s="18"/>
      <c r="Q602" s="18"/>
      <c r="R602" s="18"/>
      <c r="S602" s="18"/>
      <c r="T602" s="18"/>
      <c r="U602" s="18" t="s">
        <v>1076</v>
      </c>
      <c r="V602" s="1"/>
      <c r="W602" s="3"/>
    </row>
    <row r="603" spans="2:23">
      <c r="B603" s="3">
        <f t="shared" si="17"/>
        <v>591</v>
      </c>
      <c r="C603" s="13" t="s">
        <v>128</v>
      </c>
      <c r="D603" s="195" t="s">
        <v>1163</v>
      </c>
      <c r="E603" s="15" t="s">
        <v>2906</v>
      </c>
      <c r="F603" s="3" t="s">
        <v>2923</v>
      </c>
      <c r="G603" s="3"/>
      <c r="H603" s="11" t="s">
        <v>2927</v>
      </c>
      <c r="I603" s="97" t="s">
        <v>351</v>
      </c>
      <c r="J603" s="36" t="s">
        <v>2928</v>
      </c>
      <c r="K603" s="36"/>
      <c r="L603" s="91" t="s">
        <v>2929</v>
      </c>
      <c r="M603" s="18"/>
      <c r="N603" s="18"/>
      <c r="O603" s="18"/>
      <c r="P603" s="18"/>
      <c r="Q603" s="18"/>
      <c r="R603" s="18"/>
      <c r="S603" s="18"/>
      <c r="T603" s="18"/>
      <c r="U603" s="18" t="s">
        <v>1076</v>
      </c>
      <c r="V603" s="1" t="s">
        <v>2905</v>
      </c>
      <c r="W603" s="3"/>
    </row>
    <row r="604" spans="2:23">
      <c r="B604" s="3">
        <f t="shared" si="17"/>
        <v>592</v>
      </c>
      <c r="C604" s="3" t="s">
        <v>128</v>
      </c>
      <c r="D604" s="195" t="s">
        <v>1163</v>
      </c>
      <c r="E604" s="36"/>
      <c r="F604" s="13" t="s">
        <v>2039</v>
      </c>
      <c r="G604" s="13"/>
      <c r="H604" s="11"/>
      <c r="I604" s="97" t="s">
        <v>351</v>
      </c>
      <c r="J604" s="15" t="s">
        <v>1875</v>
      </c>
      <c r="K604" s="15"/>
      <c r="L604" s="111" t="s">
        <v>2023</v>
      </c>
      <c r="M604" s="18"/>
      <c r="N604" s="18"/>
      <c r="O604" s="18"/>
      <c r="P604" s="18"/>
      <c r="Q604" s="18"/>
      <c r="R604" s="18"/>
      <c r="S604" s="18"/>
      <c r="T604" s="18"/>
      <c r="U604" s="18" t="s">
        <v>1076</v>
      </c>
      <c r="V604" s="1" t="s">
        <v>2275</v>
      </c>
      <c r="W604" s="3"/>
    </row>
    <row r="605" spans="2:23">
      <c r="B605" s="3">
        <f t="shared" si="17"/>
        <v>593</v>
      </c>
      <c r="C605" s="5" t="s">
        <v>593</v>
      </c>
      <c r="D605" s="195" t="s">
        <v>1163</v>
      </c>
      <c r="E605" s="15" t="s">
        <v>1475</v>
      </c>
      <c r="F605" s="3" t="s">
        <v>2968</v>
      </c>
      <c r="G605" s="3"/>
      <c r="H605" s="11" t="s">
        <v>3755</v>
      </c>
      <c r="I605" s="97" t="s">
        <v>351</v>
      </c>
      <c r="J605" s="15" t="s">
        <v>2628</v>
      </c>
      <c r="K605" s="15"/>
      <c r="L605" s="110" t="s">
        <v>3754</v>
      </c>
      <c r="M605" s="18" t="s">
        <v>1076</v>
      </c>
      <c r="N605" s="18" t="s">
        <v>1076</v>
      </c>
      <c r="O605" s="18" t="s">
        <v>1076</v>
      </c>
      <c r="P605" s="18" t="s">
        <v>1076</v>
      </c>
      <c r="Q605" s="18"/>
      <c r="R605" s="18"/>
      <c r="S605" s="18"/>
      <c r="T605" s="18"/>
      <c r="U605" s="18" t="s">
        <v>1076</v>
      </c>
      <c r="V605" s="1" t="s">
        <v>2354</v>
      </c>
      <c r="W605" s="3"/>
    </row>
    <row r="606" spans="2:23">
      <c r="B606" s="3">
        <f t="shared" si="17"/>
        <v>594</v>
      </c>
      <c r="C606" s="3" t="s">
        <v>128</v>
      </c>
      <c r="D606" s="195" t="s">
        <v>1163</v>
      </c>
      <c r="E606" s="3" t="s">
        <v>2971</v>
      </c>
      <c r="F606" s="3" t="s">
        <v>2971</v>
      </c>
      <c r="G606" s="3"/>
      <c r="H606" s="11" t="s">
        <v>2979</v>
      </c>
      <c r="I606" s="97" t="s">
        <v>351</v>
      </c>
      <c r="J606" s="15" t="s">
        <v>2978</v>
      </c>
      <c r="K606" s="15"/>
      <c r="L606" s="111" t="s">
        <v>3062</v>
      </c>
      <c r="M606" s="18"/>
      <c r="N606" s="18"/>
      <c r="O606" s="18"/>
      <c r="P606" s="18"/>
      <c r="Q606" s="18"/>
      <c r="R606" s="18"/>
      <c r="S606" s="18"/>
      <c r="T606" s="18"/>
      <c r="U606" s="18" t="s">
        <v>1076</v>
      </c>
      <c r="V606" s="1" t="s">
        <v>2963</v>
      </c>
      <c r="W606" s="3"/>
    </row>
    <row r="607" spans="2:23">
      <c r="B607" s="3">
        <f t="shared" si="17"/>
        <v>595</v>
      </c>
      <c r="C607" s="3" t="s">
        <v>128</v>
      </c>
      <c r="D607" s="195" t="s">
        <v>1163</v>
      </c>
      <c r="E607" s="36"/>
      <c r="F607" s="13" t="s">
        <v>1977</v>
      </c>
      <c r="G607" s="13"/>
      <c r="H607" s="11" t="s">
        <v>2988</v>
      </c>
      <c r="I607" s="97" t="s">
        <v>351</v>
      </c>
      <c r="J607" s="6" t="s">
        <v>2986</v>
      </c>
      <c r="K607" s="15"/>
      <c r="L607" s="110" t="s">
        <v>2987</v>
      </c>
      <c r="M607" s="18"/>
      <c r="N607" s="18"/>
      <c r="O607" s="18"/>
      <c r="P607" s="18"/>
      <c r="Q607" s="18"/>
      <c r="R607" s="18"/>
      <c r="S607" s="18"/>
      <c r="T607" s="18"/>
      <c r="U607" s="18" t="s">
        <v>1076</v>
      </c>
      <c r="V607" s="1"/>
      <c r="W607" s="3"/>
    </row>
    <row r="608" spans="2:23">
      <c r="B608" s="3">
        <f t="shared" si="17"/>
        <v>596</v>
      </c>
      <c r="C608" s="4" t="s">
        <v>24</v>
      </c>
      <c r="D608" s="195" t="s">
        <v>1163</v>
      </c>
      <c r="E608" s="77"/>
      <c r="F608" s="85" t="s">
        <v>1807</v>
      </c>
      <c r="G608" s="3"/>
      <c r="H608" s="35" t="s">
        <v>3866</v>
      </c>
      <c r="I608" s="97" t="s">
        <v>351</v>
      </c>
      <c r="J608" s="84" t="s">
        <v>1878</v>
      </c>
      <c r="K608" s="84"/>
      <c r="L608" s="112" t="s">
        <v>3059</v>
      </c>
      <c r="M608" s="18" t="s">
        <v>3858</v>
      </c>
      <c r="N608" s="18"/>
      <c r="O608" s="18"/>
      <c r="P608" s="18"/>
      <c r="Q608" s="18" t="s">
        <v>1076</v>
      </c>
      <c r="R608" s="18" t="s">
        <v>1076</v>
      </c>
      <c r="S608" s="18" t="s">
        <v>1076</v>
      </c>
      <c r="T608" s="18" t="s">
        <v>1076</v>
      </c>
      <c r="U608" s="18" t="s">
        <v>1076</v>
      </c>
      <c r="V608" s="1"/>
      <c r="W608" s="3"/>
    </row>
    <row r="609" spans="2:23">
      <c r="B609" s="3">
        <f t="shared" si="17"/>
        <v>597</v>
      </c>
      <c r="C609" s="5" t="s">
        <v>593</v>
      </c>
      <c r="D609" s="195" t="s">
        <v>1163</v>
      </c>
      <c r="E609" s="36"/>
      <c r="F609" s="44" t="s">
        <v>2000</v>
      </c>
      <c r="G609" s="44">
        <v>30</v>
      </c>
      <c r="H609" s="11" t="s">
        <v>3745</v>
      </c>
      <c r="I609" s="97" t="s">
        <v>351</v>
      </c>
      <c r="J609" s="84" t="s">
        <v>2188</v>
      </c>
      <c r="K609" s="84"/>
      <c r="L609" s="110" t="s">
        <v>2704</v>
      </c>
      <c r="M609" s="18" t="s">
        <v>1076</v>
      </c>
      <c r="N609" s="18" t="s">
        <v>1076</v>
      </c>
      <c r="O609" s="18" t="s">
        <v>1076</v>
      </c>
      <c r="P609" s="18" t="s">
        <v>1076</v>
      </c>
      <c r="Q609" s="18"/>
      <c r="R609" s="18"/>
      <c r="S609" s="18"/>
      <c r="T609" s="18"/>
      <c r="U609" s="18" t="s">
        <v>1076</v>
      </c>
      <c r="V609" s="1"/>
      <c r="W609" s="3"/>
    </row>
    <row r="610" spans="2:23">
      <c r="B610" s="3">
        <f t="shared" si="17"/>
        <v>598</v>
      </c>
      <c r="C610" s="4" t="s">
        <v>24</v>
      </c>
      <c r="D610" s="195" t="s">
        <v>1163</v>
      </c>
      <c r="E610" s="3" t="s">
        <v>1998</v>
      </c>
      <c r="F610" s="3" t="s">
        <v>1998</v>
      </c>
      <c r="G610" s="13"/>
      <c r="H610" s="11" t="s">
        <v>3926</v>
      </c>
      <c r="I610" s="97" t="s">
        <v>351</v>
      </c>
      <c r="J610" s="15" t="s">
        <v>1880</v>
      </c>
      <c r="K610" s="15"/>
      <c r="L610" s="36" t="s">
        <v>3925</v>
      </c>
      <c r="M610" s="18"/>
      <c r="N610" s="18"/>
      <c r="O610" s="18"/>
      <c r="P610" s="18"/>
      <c r="Q610" s="18" t="s">
        <v>1076</v>
      </c>
      <c r="R610" s="18" t="s">
        <v>1076</v>
      </c>
      <c r="S610" s="18" t="s">
        <v>1076</v>
      </c>
      <c r="T610" s="18" t="s">
        <v>1076</v>
      </c>
      <c r="U610" s="18" t="s">
        <v>1076</v>
      </c>
      <c r="V610" s="1"/>
      <c r="W610" s="3"/>
    </row>
    <row r="611" spans="2:23">
      <c r="B611" s="3">
        <f t="shared" si="17"/>
        <v>599</v>
      </c>
      <c r="C611" s="5" t="s">
        <v>593</v>
      </c>
      <c r="D611" s="195" t="s">
        <v>1163</v>
      </c>
      <c r="E611" s="15" t="s">
        <v>2906</v>
      </c>
      <c r="F611" s="3" t="s">
        <v>2923</v>
      </c>
      <c r="G611" s="3"/>
      <c r="H611" s="11" t="s">
        <v>2932</v>
      </c>
      <c r="I611" s="97" t="s">
        <v>351</v>
      </c>
      <c r="J611" s="36" t="s">
        <v>2934</v>
      </c>
      <c r="K611" s="36"/>
      <c r="L611" s="91" t="s">
        <v>2930</v>
      </c>
      <c r="M611" s="18" t="s">
        <v>1076</v>
      </c>
      <c r="N611" s="18" t="s">
        <v>1076</v>
      </c>
      <c r="O611" s="18" t="s">
        <v>1076</v>
      </c>
      <c r="P611" s="18" t="s">
        <v>1076</v>
      </c>
      <c r="Q611" s="18"/>
      <c r="R611" s="18"/>
      <c r="S611" s="18"/>
      <c r="T611" s="18"/>
      <c r="U611" s="18" t="s">
        <v>1076</v>
      </c>
      <c r="V611" s="1" t="s">
        <v>2905</v>
      </c>
      <c r="W611" s="3"/>
    </row>
    <row r="612" spans="2:23">
      <c r="B612" s="3">
        <f t="shared" si="17"/>
        <v>600</v>
      </c>
      <c r="C612" s="5" t="s">
        <v>593</v>
      </c>
      <c r="D612" s="195" t="s">
        <v>1163</v>
      </c>
      <c r="E612" s="15" t="s">
        <v>2906</v>
      </c>
      <c r="F612" s="3" t="s">
        <v>2923</v>
      </c>
      <c r="G612" s="3"/>
      <c r="H612" s="11" t="s">
        <v>2924</v>
      </c>
      <c r="I612" s="97" t="s">
        <v>351</v>
      </c>
      <c r="J612" s="36" t="s">
        <v>2933</v>
      </c>
      <c r="K612" s="36"/>
      <c r="L612" s="109" t="s">
        <v>2926</v>
      </c>
      <c r="M612" s="18" t="s">
        <v>1076</v>
      </c>
      <c r="N612" s="18" t="s">
        <v>1076</v>
      </c>
      <c r="O612" s="18" t="s">
        <v>1076</v>
      </c>
      <c r="P612" s="18" t="s">
        <v>1076</v>
      </c>
      <c r="Q612" s="18"/>
      <c r="R612" s="18"/>
      <c r="S612" s="18"/>
      <c r="T612" s="18"/>
      <c r="U612" s="18" t="s">
        <v>1076</v>
      </c>
      <c r="V612" s="1" t="s">
        <v>2905</v>
      </c>
      <c r="W612" s="3"/>
    </row>
    <row r="613" spans="2:23">
      <c r="B613" s="3">
        <f t="shared" si="17"/>
        <v>601</v>
      </c>
      <c r="C613" s="4" t="s">
        <v>24</v>
      </c>
      <c r="D613" s="195" t="s">
        <v>1163</v>
      </c>
      <c r="E613" s="15" t="s">
        <v>1475</v>
      </c>
      <c r="F613" s="3" t="s">
        <v>2968</v>
      </c>
      <c r="G613" s="3"/>
      <c r="H613" s="11" t="s">
        <v>5313</v>
      </c>
      <c r="I613" s="97" t="s">
        <v>351</v>
      </c>
      <c r="J613" s="15" t="s">
        <v>2624</v>
      </c>
      <c r="K613" s="15"/>
      <c r="L613" s="110" t="s">
        <v>2967</v>
      </c>
      <c r="M613" s="18"/>
      <c r="N613" s="18"/>
      <c r="O613" s="18"/>
      <c r="P613" s="18"/>
      <c r="Q613" s="18" t="s">
        <v>1076</v>
      </c>
      <c r="R613" s="18" t="s">
        <v>1076</v>
      </c>
      <c r="S613" s="18" t="s">
        <v>1076</v>
      </c>
      <c r="T613" s="18" t="s">
        <v>1076</v>
      </c>
      <c r="U613" s="18" t="s">
        <v>1076</v>
      </c>
      <c r="V613" s="1" t="s">
        <v>2354</v>
      </c>
      <c r="W613" s="3"/>
    </row>
    <row r="614" spans="2:23">
      <c r="B614" s="3">
        <f t="shared" si="17"/>
        <v>602</v>
      </c>
      <c r="C614" s="5" t="s">
        <v>593</v>
      </c>
      <c r="D614" s="195" t="s">
        <v>1163</v>
      </c>
      <c r="E614" s="3"/>
      <c r="F614" s="3" t="s">
        <v>1987</v>
      </c>
      <c r="G614" s="3"/>
      <c r="H614" s="11" t="s">
        <v>2055</v>
      </c>
      <c r="I614" s="97" t="s">
        <v>629</v>
      </c>
      <c r="J614" s="15" t="s">
        <v>2050</v>
      </c>
      <c r="K614" s="15"/>
      <c r="L614" s="110" t="s">
        <v>2056</v>
      </c>
      <c r="M614" s="18" t="s">
        <v>1076</v>
      </c>
      <c r="N614" s="18" t="s">
        <v>1076</v>
      </c>
      <c r="O614" s="18" t="s">
        <v>1076</v>
      </c>
      <c r="P614" s="18" t="s">
        <v>1076</v>
      </c>
      <c r="Q614" s="18"/>
      <c r="R614" s="18"/>
      <c r="S614" s="18"/>
      <c r="T614" s="18"/>
      <c r="U614" s="18" t="s">
        <v>1076</v>
      </c>
      <c r="V614" s="1"/>
      <c r="W614" s="3"/>
    </row>
    <row r="615" spans="2:23">
      <c r="B615" s="3">
        <f t="shared" si="17"/>
        <v>603</v>
      </c>
      <c r="C615" s="4" t="s">
        <v>24</v>
      </c>
      <c r="D615" s="195" t="s">
        <v>1163</v>
      </c>
      <c r="E615" s="15"/>
      <c r="F615" s="3" t="s">
        <v>1991</v>
      </c>
      <c r="G615" s="3"/>
      <c r="H615" s="11" t="s">
        <v>2041</v>
      </c>
      <c r="I615" s="97" t="s">
        <v>629</v>
      </c>
      <c r="J615" s="15" t="s">
        <v>1913</v>
      </c>
      <c r="K615" s="15"/>
      <c r="L615" s="110" t="s">
        <v>2042</v>
      </c>
      <c r="M615" s="18"/>
      <c r="N615" s="18"/>
      <c r="O615" s="18"/>
      <c r="P615" s="18"/>
      <c r="Q615" s="18" t="s">
        <v>1076</v>
      </c>
      <c r="R615" s="18" t="s">
        <v>1076</v>
      </c>
      <c r="S615" s="18" t="s">
        <v>1076</v>
      </c>
      <c r="T615" s="18" t="s">
        <v>1076</v>
      </c>
      <c r="U615" s="18" t="s">
        <v>1076</v>
      </c>
      <c r="V615" s="1"/>
      <c r="W615" s="3"/>
    </row>
    <row r="616" spans="2:23">
      <c r="B616" s="3">
        <f t="shared" si="17"/>
        <v>604</v>
      </c>
      <c r="C616" s="5" t="s">
        <v>593</v>
      </c>
      <c r="D616" s="195" t="s">
        <v>1163</v>
      </c>
      <c r="E616" s="3"/>
      <c r="F616" s="3" t="s">
        <v>1987</v>
      </c>
      <c r="G616" s="3"/>
      <c r="H616" s="11" t="s">
        <v>2054</v>
      </c>
      <c r="I616" s="97" t="s">
        <v>629</v>
      </c>
      <c r="J616" s="15" t="s">
        <v>2049</v>
      </c>
      <c r="K616" s="15"/>
      <c r="L616" s="110" t="s">
        <v>2042</v>
      </c>
      <c r="M616" s="18" t="s">
        <v>1076</v>
      </c>
      <c r="N616" s="18" t="s">
        <v>1076</v>
      </c>
      <c r="O616" s="18" t="s">
        <v>1076</v>
      </c>
      <c r="P616" s="18" t="s">
        <v>1076</v>
      </c>
      <c r="Q616" s="18"/>
      <c r="R616" s="18"/>
      <c r="S616" s="18"/>
      <c r="T616" s="18"/>
      <c r="U616" s="18" t="s">
        <v>1076</v>
      </c>
      <c r="V616" s="1"/>
      <c r="W616" s="3"/>
    </row>
    <row r="617" spans="2:23">
      <c r="B617" s="3">
        <f t="shared" si="17"/>
        <v>605</v>
      </c>
      <c r="C617" s="4" t="s">
        <v>24</v>
      </c>
      <c r="D617" s="195" t="s">
        <v>1163</v>
      </c>
      <c r="E617" s="15"/>
      <c r="F617" s="3" t="s">
        <v>1991</v>
      </c>
      <c r="G617" s="3"/>
      <c r="H617" s="11" t="s">
        <v>2043</v>
      </c>
      <c r="I617" s="97" t="s">
        <v>629</v>
      </c>
      <c r="J617" s="15" t="s">
        <v>1914</v>
      </c>
      <c r="K617" s="15"/>
      <c r="L617" s="110" t="s">
        <v>2042</v>
      </c>
      <c r="M617" s="18"/>
      <c r="N617" s="18"/>
      <c r="O617" s="18"/>
      <c r="P617" s="18"/>
      <c r="Q617" s="18" t="s">
        <v>1076</v>
      </c>
      <c r="R617" s="18" t="s">
        <v>1076</v>
      </c>
      <c r="S617" s="18" t="s">
        <v>1076</v>
      </c>
      <c r="T617" s="18" t="s">
        <v>1076</v>
      </c>
      <c r="U617" s="18" t="s">
        <v>1076</v>
      </c>
      <c r="V617" s="1"/>
      <c r="W617" s="3"/>
    </row>
    <row r="618" spans="2:23">
      <c r="B618" s="3">
        <f t="shared" si="17"/>
        <v>606</v>
      </c>
      <c r="C618" s="13" t="s">
        <v>128</v>
      </c>
      <c r="D618" s="195" t="s">
        <v>1163</v>
      </c>
      <c r="E618" s="15"/>
      <c r="F618" s="3" t="s">
        <v>2968</v>
      </c>
      <c r="G618" s="3"/>
      <c r="H618" s="11" t="s">
        <v>3860</v>
      </c>
      <c r="I618" s="97" t="s">
        <v>347</v>
      </c>
      <c r="J618" s="84" t="s">
        <v>1888</v>
      </c>
      <c r="K618" s="84"/>
      <c r="L618" s="109" t="s">
        <v>3861</v>
      </c>
      <c r="M618" s="18"/>
      <c r="N618" s="18"/>
      <c r="O618" s="18"/>
      <c r="P618" s="18"/>
      <c r="Q618" s="18"/>
      <c r="R618" s="18"/>
      <c r="S618" s="18"/>
      <c r="T618" s="18"/>
      <c r="U618" s="18" t="s">
        <v>1076</v>
      </c>
      <c r="V618" s="1" t="s">
        <v>2354</v>
      </c>
      <c r="W618" s="3"/>
    </row>
    <row r="619" spans="2:23">
      <c r="B619" s="3">
        <f t="shared" si="17"/>
        <v>607</v>
      </c>
      <c r="C619" s="4" t="s">
        <v>24</v>
      </c>
      <c r="D619" s="195" t="s">
        <v>1163</v>
      </c>
      <c r="E619" s="15"/>
      <c r="F619" s="46" t="s">
        <v>1807</v>
      </c>
      <c r="G619" s="3"/>
      <c r="H619" s="11" t="s">
        <v>5325</v>
      </c>
      <c r="I619" s="97" t="s">
        <v>347</v>
      </c>
      <c r="J619" s="15" t="s">
        <v>1161</v>
      </c>
      <c r="K619" s="101" t="s">
        <v>1180</v>
      </c>
      <c r="L619" s="91" t="s">
        <v>1164</v>
      </c>
      <c r="M619" s="18" t="s">
        <v>1076</v>
      </c>
      <c r="N619" s="18" t="s">
        <v>1076</v>
      </c>
      <c r="O619" s="18"/>
      <c r="P619" s="18" t="s">
        <v>1076</v>
      </c>
      <c r="Q619" s="18" t="s">
        <v>1076</v>
      </c>
      <c r="R619" s="18" t="s">
        <v>1076</v>
      </c>
      <c r="S619" s="18" t="s">
        <v>1076</v>
      </c>
      <c r="T619" s="18" t="s">
        <v>1076</v>
      </c>
      <c r="U619" s="18" t="s">
        <v>1076</v>
      </c>
      <c r="V619" s="6" t="s">
        <v>2274</v>
      </c>
      <c r="W619" s="3"/>
    </row>
    <row r="620" spans="2:23">
      <c r="B620" s="3">
        <f t="shared" si="17"/>
        <v>608</v>
      </c>
      <c r="C620" s="13" t="s">
        <v>128</v>
      </c>
      <c r="D620" s="195" t="s">
        <v>1163</v>
      </c>
      <c r="E620" s="77"/>
      <c r="F620" s="85" t="s">
        <v>1977</v>
      </c>
      <c r="G620" s="13"/>
      <c r="H620" s="35"/>
      <c r="I620" s="97" t="s">
        <v>189</v>
      </c>
      <c r="J620" s="36" t="s">
        <v>1680</v>
      </c>
      <c r="K620" s="36"/>
      <c r="L620" s="112" t="s">
        <v>2382</v>
      </c>
      <c r="M620" s="18"/>
      <c r="N620" s="18"/>
      <c r="O620" s="18"/>
      <c r="P620" s="18"/>
      <c r="Q620" s="18"/>
      <c r="R620" s="18"/>
      <c r="S620" s="18"/>
      <c r="T620" s="18"/>
      <c r="U620" s="18" t="s">
        <v>1076</v>
      </c>
      <c r="V620" s="1"/>
      <c r="W620" s="3"/>
    </row>
    <row r="621" spans="2:23">
      <c r="B621" s="3">
        <f t="shared" ref="B621:B684" si="18">+B620+1</f>
        <v>609</v>
      </c>
      <c r="C621" s="3" t="s">
        <v>128</v>
      </c>
      <c r="D621" s="195" t="s">
        <v>1163</v>
      </c>
      <c r="E621" s="15"/>
      <c r="F621" s="3"/>
      <c r="G621" s="3"/>
      <c r="H621" s="3"/>
      <c r="I621" s="97" t="s">
        <v>189</v>
      </c>
      <c r="J621" s="128" t="s">
        <v>3012</v>
      </c>
      <c r="K621" s="15"/>
      <c r="L621" s="130" t="s">
        <v>3036</v>
      </c>
      <c r="M621" s="18"/>
      <c r="N621" s="18"/>
      <c r="O621" s="18"/>
      <c r="P621" s="18"/>
      <c r="Q621" s="18"/>
      <c r="R621" s="18"/>
      <c r="S621" s="18"/>
      <c r="T621" s="18"/>
      <c r="U621" s="18" t="s">
        <v>1076</v>
      </c>
      <c r="V621" s="1"/>
      <c r="W621" s="3"/>
    </row>
    <row r="622" spans="2:23">
      <c r="B622" s="3">
        <f t="shared" si="18"/>
        <v>610</v>
      </c>
      <c r="C622" s="3" t="s">
        <v>128</v>
      </c>
      <c r="D622" s="195" t="s">
        <v>1163</v>
      </c>
      <c r="E622" s="15"/>
      <c r="F622" s="3"/>
      <c r="G622" s="3"/>
      <c r="H622" s="3"/>
      <c r="I622" s="97" t="s">
        <v>189</v>
      </c>
      <c r="J622" s="131" t="s">
        <v>3035</v>
      </c>
      <c r="K622" s="15"/>
      <c r="L622" s="130" t="s">
        <v>3037</v>
      </c>
      <c r="M622" s="18"/>
      <c r="N622" s="18"/>
      <c r="O622" s="18"/>
      <c r="P622" s="18"/>
      <c r="Q622" s="18"/>
      <c r="R622" s="18"/>
      <c r="S622" s="18"/>
      <c r="T622" s="18"/>
      <c r="U622" s="18" t="s">
        <v>1076</v>
      </c>
      <c r="V622" s="1"/>
      <c r="W622" s="3"/>
    </row>
    <row r="623" spans="2:23">
      <c r="B623" s="3">
        <f t="shared" si="18"/>
        <v>611</v>
      </c>
      <c r="C623" s="4" t="s">
        <v>24</v>
      </c>
      <c r="D623" s="195" t="s">
        <v>1163</v>
      </c>
      <c r="E623" s="15" t="s">
        <v>6119</v>
      </c>
      <c r="F623" s="3" t="s">
        <v>2029</v>
      </c>
      <c r="G623" s="3"/>
      <c r="H623" s="3"/>
      <c r="I623" s="97" t="s">
        <v>189</v>
      </c>
      <c r="J623" s="86" t="s">
        <v>2507</v>
      </c>
      <c r="K623" s="15"/>
      <c r="L623" s="115" t="s">
        <v>3002</v>
      </c>
      <c r="M623" s="18"/>
      <c r="N623" s="1"/>
      <c r="O623" s="18"/>
      <c r="P623" s="18"/>
      <c r="Q623" s="18" t="s">
        <v>1076</v>
      </c>
      <c r="R623" s="18" t="s">
        <v>1076</v>
      </c>
      <c r="S623" s="18" t="s">
        <v>1076</v>
      </c>
      <c r="T623" s="18" t="s">
        <v>1076</v>
      </c>
      <c r="U623" s="18" t="s">
        <v>1076</v>
      </c>
      <c r="V623" s="1"/>
      <c r="W623" s="3"/>
    </row>
    <row r="624" spans="2:23">
      <c r="B624" s="3">
        <f t="shared" si="18"/>
        <v>612</v>
      </c>
      <c r="C624" s="5" t="s">
        <v>593</v>
      </c>
      <c r="D624" s="195" t="s">
        <v>1163</v>
      </c>
      <c r="E624" s="15"/>
      <c r="F624" s="3" t="s">
        <v>2000</v>
      </c>
      <c r="G624" s="3"/>
      <c r="H624" s="3"/>
      <c r="I624" s="97" t="s">
        <v>189</v>
      </c>
      <c r="J624" s="86" t="s">
        <v>2507</v>
      </c>
      <c r="K624" s="15"/>
      <c r="L624" s="115" t="s">
        <v>3002</v>
      </c>
      <c r="M624" s="18" t="s">
        <v>1076</v>
      </c>
      <c r="N624" s="18" t="s">
        <v>1076</v>
      </c>
      <c r="O624" s="18" t="s">
        <v>1076</v>
      </c>
      <c r="P624" s="18" t="s">
        <v>1076</v>
      </c>
      <c r="Q624" s="1"/>
      <c r="R624" s="18"/>
      <c r="S624" s="18"/>
      <c r="T624" s="18"/>
      <c r="U624" s="18" t="s">
        <v>1076</v>
      </c>
      <c r="V624" s="1"/>
      <c r="W624" s="3"/>
    </row>
    <row r="625" spans="2:23">
      <c r="B625" s="3">
        <f t="shared" si="18"/>
        <v>613</v>
      </c>
      <c r="C625" s="13" t="s">
        <v>128</v>
      </c>
      <c r="D625" s="195" t="s">
        <v>1163</v>
      </c>
      <c r="E625" s="77"/>
      <c r="F625" s="77" t="s">
        <v>2383</v>
      </c>
      <c r="G625" s="13"/>
      <c r="H625" s="35"/>
      <c r="I625" s="97" t="s">
        <v>189</v>
      </c>
      <c r="J625" s="84" t="s">
        <v>2184</v>
      </c>
      <c r="K625" s="84"/>
      <c r="L625" s="113" t="s">
        <v>5284</v>
      </c>
      <c r="M625" s="18"/>
      <c r="N625" s="18"/>
      <c r="O625" s="18"/>
      <c r="P625" s="18"/>
      <c r="Q625" s="18"/>
      <c r="R625" s="18"/>
      <c r="S625" s="18"/>
      <c r="T625" s="18"/>
      <c r="U625" s="18" t="s">
        <v>1076</v>
      </c>
      <c r="V625" s="1"/>
      <c r="W625" s="3"/>
    </row>
    <row r="626" spans="2:23">
      <c r="B626" s="3">
        <f t="shared" si="18"/>
        <v>614</v>
      </c>
      <c r="C626" s="4" t="s">
        <v>24</v>
      </c>
      <c r="D626" s="195" t="s">
        <v>1163</v>
      </c>
      <c r="E626" s="77"/>
      <c r="F626" s="85" t="s">
        <v>1807</v>
      </c>
      <c r="G626" s="3"/>
      <c r="H626" s="35"/>
      <c r="I626" s="97" t="s">
        <v>189</v>
      </c>
      <c r="J626" s="84" t="s">
        <v>1678</v>
      </c>
      <c r="K626" s="84"/>
      <c r="L626" s="112" t="s">
        <v>2613</v>
      </c>
      <c r="M626" s="18"/>
      <c r="N626" s="18"/>
      <c r="O626" s="18"/>
      <c r="P626" s="18"/>
      <c r="Q626" s="18" t="s">
        <v>1076</v>
      </c>
      <c r="R626" s="18" t="s">
        <v>1076</v>
      </c>
      <c r="S626" s="18" t="s">
        <v>1076</v>
      </c>
      <c r="T626" s="18" t="s">
        <v>1076</v>
      </c>
      <c r="U626" s="18" t="s">
        <v>1076</v>
      </c>
      <c r="V626" s="1"/>
      <c r="W626" s="3"/>
    </row>
    <row r="627" spans="2:23">
      <c r="B627" s="3">
        <f t="shared" si="18"/>
        <v>615</v>
      </c>
      <c r="C627" s="5" t="s">
        <v>593</v>
      </c>
      <c r="D627" s="195" t="s">
        <v>1163</v>
      </c>
      <c r="E627" s="3"/>
      <c r="F627" s="3" t="s">
        <v>1987</v>
      </c>
      <c r="G627" s="3"/>
      <c r="H627" s="3"/>
      <c r="I627" s="97" t="s">
        <v>189</v>
      </c>
      <c r="J627" s="128" t="s">
        <v>3013</v>
      </c>
      <c r="K627" s="15"/>
      <c r="L627" s="130" t="s">
        <v>3043</v>
      </c>
      <c r="M627" s="18"/>
      <c r="N627" s="18"/>
      <c r="O627" s="18"/>
      <c r="P627" s="18"/>
      <c r="Q627" s="18"/>
      <c r="R627" s="18"/>
      <c r="S627" s="18"/>
      <c r="T627" s="18"/>
      <c r="U627" s="18" t="s">
        <v>1076</v>
      </c>
      <c r="V627" s="1"/>
      <c r="W627" s="3"/>
    </row>
    <row r="628" spans="2:23">
      <c r="B628" s="3">
        <f t="shared" si="18"/>
        <v>616</v>
      </c>
      <c r="C628" s="4" t="s">
        <v>24</v>
      </c>
      <c r="D628" s="195" t="s">
        <v>1163</v>
      </c>
      <c r="E628" s="77"/>
      <c r="F628" s="85" t="s">
        <v>1991</v>
      </c>
      <c r="G628" s="13"/>
      <c r="H628" s="11" t="s">
        <v>3823</v>
      </c>
      <c r="I628" s="97" t="s">
        <v>189</v>
      </c>
      <c r="J628" s="36" t="s">
        <v>1677</v>
      </c>
      <c r="K628" s="36"/>
      <c r="L628" s="113" t="s">
        <v>3822</v>
      </c>
      <c r="M628" s="18"/>
      <c r="N628" s="18"/>
      <c r="O628" s="18"/>
      <c r="P628" s="18"/>
      <c r="Q628" s="18" t="s">
        <v>1076</v>
      </c>
      <c r="R628" s="18" t="s">
        <v>1076</v>
      </c>
      <c r="S628" s="18" t="s">
        <v>1076</v>
      </c>
      <c r="T628" s="18" t="s">
        <v>1076</v>
      </c>
      <c r="U628" s="18" t="s">
        <v>1076</v>
      </c>
      <c r="V628" s="1"/>
      <c r="W628" s="3"/>
    </row>
    <row r="629" spans="2:23">
      <c r="B629" s="3">
        <f t="shared" si="18"/>
        <v>617</v>
      </c>
      <c r="C629" s="5" t="s">
        <v>593</v>
      </c>
      <c r="D629" s="195" t="s">
        <v>1163</v>
      </c>
      <c r="E629" s="3"/>
      <c r="F629" s="3" t="s">
        <v>1987</v>
      </c>
      <c r="G629" s="13"/>
      <c r="H629" s="35"/>
      <c r="I629" s="97" t="s">
        <v>189</v>
      </c>
      <c r="J629" s="84" t="s">
        <v>2202</v>
      </c>
      <c r="K629" s="84"/>
      <c r="L629" s="112" t="s">
        <v>5433</v>
      </c>
      <c r="M629" s="18" t="s">
        <v>1076</v>
      </c>
      <c r="N629" s="18" t="s">
        <v>1076</v>
      </c>
      <c r="O629" s="18" t="s">
        <v>1076</v>
      </c>
      <c r="P629" s="18" t="s">
        <v>1076</v>
      </c>
      <c r="Q629" s="18"/>
      <c r="R629" s="18"/>
      <c r="S629" s="18"/>
      <c r="T629" s="18"/>
      <c r="U629" s="18" t="s">
        <v>1076</v>
      </c>
      <c r="V629" s="1"/>
      <c r="W629" s="3"/>
    </row>
    <row r="630" spans="2:23">
      <c r="B630" s="3">
        <f t="shared" si="18"/>
        <v>618</v>
      </c>
      <c r="C630" s="5" t="s">
        <v>593</v>
      </c>
      <c r="D630" s="195" t="s">
        <v>1163</v>
      </c>
      <c r="E630" s="3"/>
      <c r="F630" s="3" t="s">
        <v>1987</v>
      </c>
      <c r="G630" s="13"/>
      <c r="H630" s="35"/>
      <c r="I630" s="97" t="s">
        <v>189</v>
      </c>
      <c r="J630" s="84" t="s">
        <v>2205</v>
      </c>
      <c r="K630" s="84"/>
      <c r="L630" s="112" t="s">
        <v>5434</v>
      </c>
      <c r="M630" s="18" t="s">
        <v>1076</v>
      </c>
      <c r="N630" s="18" t="s">
        <v>1076</v>
      </c>
      <c r="O630" s="18" t="s">
        <v>1076</v>
      </c>
      <c r="P630" s="18" t="s">
        <v>1076</v>
      </c>
      <c r="Q630" s="18"/>
      <c r="R630" s="18"/>
      <c r="S630" s="18"/>
      <c r="T630" s="18"/>
      <c r="U630" s="18" t="s">
        <v>1076</v>
      </c>
      <c r="V630" s="1"/>
      <c r="W630" s="3"/>
    </row>
    <row r="631" spans="2:23">
      <c r="B631" s="3">
        <f t="shared" si="18"/>
        <v>619</v>
      </c>
      <c r="C631" s="4" t="s">
        <v>24</v>
      </c>
      <c r="D631" s="195" t="s">
        <v>1163</v>
      </c>
      <c r="E631" s="77"/>
      <c r="F631" s="85" t="s">
        <v>1991</v>
      </c>
      <c r="G631" s="3"/>
      <c r="H631" s="11" t="s">
        <v>3823</v>
      </c>
      <c r="I631" s="97" t="s">
        <v>189</v>
      </c>
      <c r="J631" s="15" t="s">
        <v>1676</v>
      </c>
      <c r="K631" s="15"/>
      <c r="L631" s="112" t="s">
        <v>3821</v>
      </c>
      <c r="M631" s="18"/>
      <c r="N631" s="18"/>
      <c r="O631" s="18"/>
      <c r="P631" s="18"/>
      <c r="Q631" s="18" t="s">
        <v>1076</v>
      </c>
      <c r="R631" s="18" t="s">
        <v>1076</v>
      </c>
      <c r="S631" s="18" t="s">
        <v>1076</v>
      </c>
      <c r="T631" s="18" t="s">
        <v>1076</v>
      </c>
      <c r="U631" s="18" t="s">
        <v>1076</v>
      </c>
      <c r="V631" s="1"/>
      <c r="W631" s="3"/>
    </row>
    <row r="632" spans="2:23">
      <c r="B632" s="3">
        <f t="shared" si="18"/>
        <v>620</v>
      </c>
      <c r="C632" s="13" t="s">
        <v>128</v>
      </c>
      <c r="D632" s="195" t="s">
        <v>1163</v>
      </c>
      <c r="E632" s="15" t="s">
        <v>6119</v>
      </c>
      <c r="F632" s="85" t="s">
        <v>2029</v>
      </c>
      <c r="G632" s="13"/>
      <c r="H632" s="35" t="s">
        <v>3744</v>
      </c>
      <c r="I632" s="97" t="s">
        <v>189</v>
      </c>
      <c r="J632" s="36" t="s">
        <v>1679</v>
      </c>
      <c r="K632" s="36"/>
      <c r="L632" s="112" t="s">
        <v>3743</v>
      </c>
      <c r="M632" s="18"/>
      <c r="N632" s="18"/>
      <c r="O632" s="18"/>
      <c r="P632" s="18"/>
      <c r="Q632" s="18"/>
      <c r="R632" s="18"/>
      <c r="S632" s="18"/>
      <c r="T632" s="18"/>
      <c r="U632" s="18" t="s">
        <v>1076</v>
      </c>
      <c r="V632" s="1"/>
      <c r="W632" s="3"/>
    </row>
    <row r="633" spans="2:23">
      <c r="B633" s="3">
        <f t="shared" si="18"/>
        <v>621</v>
      </c>
      <c r="C633" s="5" t="s">
        <v>593</v>
      </c>
      <c r="D633" s="195" t="s">
        <v>1163</v>
      </c>
      <c r="E633" s="77"/>
      <c r="F633" s="85" t="s">
        <v>2000</v>
      </c>
      <c r="G633" s="3"/>
      <c r="H633" s="35" t="s">
        <v>3746</v>
      </c>
      <c r="I633" s="97" t="s">
        <v>189</v>
      </c>
      <c r="J633" s="84" t="s">
        <v>2210</v>
      </c>
      <c r="K633" s="84"/>
      <c r="L633" s="112" t="s">
        <v>2612</v>
      </c>
      <c r="M633" s="18" t="s">
        <v>1076</v>
      </c>
      <c r="N633" s="18" t="s">
        <v>1076</v>
      </c>
      <c r="O633" s="18" t="s">
        <v>1076</v>
      </c>
      <c r="P633" s="18" t="s">
        <v>1076</v>
      </c>
      <c r="Q633" s="18"/>
      <c r="R633" s="18"/>
      <c r="S633" s="18"/>
      <c r="T633" s="18"/>
      <c r="U633" s="18" t="s">
        <v>1076</v>
      </c>
      <c r="V633" s="1"/>
      <c r="W633" s="3"/>
    </row>
    <row r="634" spans="2:23">
      <c r="B634" s="3">
        <f t="shared" si="18"/>
        <v>622</v>
      </c>
      <c r="C634" s="13" t="s">
        <v>128</v>
      </c>
      <c r="D634" s="196" t="s">
        <v>1475</v>
      </c>
      <c r="E634" s="15" t="s">
        <v>2384</v>
      </c>
      <c r="F634" s="3" t="s">
        <v>2007</v>
      </c>
      <c r="G634" s="3"/>
      <c r="H634" s="35"/>
      <c r="I634" s="97" t="s">
        <v>3</v>
      </c>
      <c r="J634" s="36" t="s">
        <v>1765</v>
      </c>
      <c r="K634" s="36"/>
      <c r="L634" s="110" t="s">
        <v>2012</v>
      </c>
      <c r="M634" s="18"/>
      <c r="N634" s="18"/>
      <c r="O634" s="18"/>
      <c r="P634" s="18"/>
      <c r="Q634" s="18"/>
      <c r="R634" s="18"/>
      <c r="S634" s="18"/>
      <c r="T634" s="18"/>
      <c r="U634" s="18" t="s">
        <v>1076</v>
      </c>
      <c r="V634" s="1"/>
      <c r="W634" s="3"/>
    </row>
    <row r="635" spans="2:23">
      <c r="B635" s="3">
        <f t="shared" si="18"/>
        <v>623</v>
      </c>
      <c r="C635" s="13" t="s">
        <v>128</v>
      </c>
      <c r="D635" s="196" t="s">
        <v>1475</v>
      </c>
      <c r="E635" s="35" t="s">
        <v>2319</v>
      </c>
      <c r="F635" s="35" t="s">
        <v>2319</v>
      </c>
      <c r="G635" s="13"/>
      <c r="H635" s="35" t="s">
        <v>2319</v>
      </c>
      <c r="I635" s="97" t="s">
        <v>1906</v>
      </c>
      <c r="J635" s="15" t="s">
        <v>1771</v>
      </c>
      <c r="K635" s="15"/>
      <c r="L635" s="110"/>
      <c r="M635" s="18"/>
      <c r="N635" s="18"/>
      <c r="O635" s="18"/>
      <c r="P635" s="18"/>
      <c r="Q635" s="18"/>
      <c r="R635" s="18"/>
      <c r="S635" s="18"/>
      <c r="T635" s="18"/>
      <c r="U635" s="18" t="s">
        <v>1076</v>
      </c>
      <c r="V635" s="1"/>
      <c r="W635" s="3"/>
    </row>
    <row r="636" spans="2:23">
      <c r="B636" s="3">
        <f t="shared" si="18"/>
        <v>624</v>
      </c>
      <c r="C636" s="13" t="s">
        <v>128</v>
      </c>
      <c r="D636" s="196" t="s">
        <v>1475</v>
      </c>
      <c r="E636" s="35" t="s">
        <v>2319</v>
      </c>
      <c r="F636" s="35" t="s">
        <v>2319</v>
      </c>
      <c r="G636" s="13"/>
      <c r="H636" s="35" t="s">
        <v>2319</v>
      </c>
      <c r="I636" s="97" t="s">
        <v>1906</v>
      </c>
      <c r="J636" s="15" t="s">
        <v>1772</v>
      </c>
      <c r="K636" s="15"/>
      <c r="L636" s="110"/>
      <c r="M636" s="18"/>
      <c r="N636" s="18"/>
      <c r="O636" s="18"/>
      <c r="P636" s="18"/>
      <c r="Q636" s="18"/>
      <c r="R636" s="18"/>
      <c r="S636" s="18"/>
      <c r="T636" s="18"/>
      <c r="U636" s="18" t="s">
        <v>1076</v>
      </c>
      <c r="V636" s="1"/>
      <c r="W636" s="3"/>
    </row>
    <row r="637" spans="2:23">
      <c r="B637" s="3">
        <f t="shared" si="18"/>
        <v>625</v>
      </c>
      <c r="C637" s="13" t="s">
        <v>128</v>
      </c>
      <c r="D637" s="196" t="s">
        <v>1475</v>
      </c>
      <c r="E637" s="35" t="s">
        <v>2319</v>
      </c>
      <c r="F637" s="35" t="s">
        <v>2319</v>
      </c>
      <c r="G637" s="13"/>
      <c r="H637" s="35" t="s">
        <v>2319</v>
      </c>
      <c r="I637" s="97" t="s">
        <v>1906</v>
      </c>
      <c r="J637" s="15" t="s">
        <v>1773</v>
      </c>
      <c r="K637" s="15"/>
      <c r="L637" s="110"/>
      <c r="M637" s="18"/>
      <c r="N637" s="18"/>
      <c r="O637" s="18"/>
      <c r="P637" s="18"/>
      <c r="Q637" s="18"/>
      <c r="R637" s="18"/>
      <c r="S637" s="18"/>
      <c r="T637" s="18"/>
      <c r="U637" s="18" t="s">
        <v>1076</v>
      </c>
      <c r="V637" s="1"/>
      <c r="W637" s="3"/>
    </row>
    <row r="638" spans="2:23">
      <c r="B638" s="3">
        <f t="shared" si="18"/>
        <v>626</v>
      </c>
      <c r="C638" s="13" t="s">
        <v>128</v>
      </c>
      <c r="D638" s="196" t="s">
        <v>1475</v>
      </c>
      <c r="E638" s="35" t="s">
        <v>2319</v>
      </c>
      <c r="F638" s="35" t="s">
        <v>2319</v>
      </c>
      <c r="G638" s="13"/>
      <c r="H638" s="35" t="s">
        <v>2319</v>
      </c>
      <c r="I638" s="97" t="s">
        <v>1906</v>
      </c>
      <c r="J638" s="15" t="s">
        <v>1774</v>
      </c>
      <c r="K638" s="15"/>
      <c r="L638" s="110"/>
      <c r="M638" s="18"/>
      <c r="N638" s="18"/>
      <c r="O638" s="18"/>
      <c r="P638" s="18"/>
      <c r="Q638" s="18"/>
      <c r="R638" s="18"/>
      <c r="S638" s="18"/>
      <c r="T638" s="18"/>
      <c r="U638" s="18" t="s">
        <v>1076</v>
      </c>
      <c r="V638" s="1"/>
      <c r="W638" s="3"/>
    </row>
    <row r="639" spans="2:23">
      <c r="B639" s="3">
        <f t="shared" si="18"/>
        <v>627</v>
      </c>
      <c r="C639" s="13" t="s">
        <v>128</v>
      </c>
      <c r="D639" s="196" t="s">
        <v>1475</v>
      </c>
      <c r="E639" s="35" t="s">
        <v>2319</v>
      </c>
      <c r="F639" s="35" t="s">
        <v>2319</v>
      </c>
      <c r="G639" s="13"/>
      <c r="H639" s="35" t="s">
        <v>2319</v>
      </c>
      <c r="I639" s="97" t="s">
        <v>1906</v>
      </c>
      <c r="J639" s="15" t="s">
        <v>1775</v>
      </c>
      <c r="K639" s="15"/>
      <c r="L639" s="110"/>
      <c r="M639" s="18"/>
      <c r="N639" s="18"/>
      <c r="O639" s="18"/>
      <c r="P639" s="18"/>
      <c r="Q639" s="18"/>
      <c r="R639" s="18"/>
      <c r="S639" s="18"/>
      <c r="T639" s="18"/>
      <c r="U639" s="18" t="s">
        <v>1076</v>
      </c>
      <c r="V639" s="1"/>
      <c r="W639" s="3"/>
    </row>
    <row r="640" spans="2:23">
      <c r="B640" s="3">
        <f t="shared" si="18"/>
        <v>628</v>
      </c>
      <c r="C640" s="13" t="s">
        <v>128</v>
      </c>
      <c r="D640" s="196" t="s">
        <v>1475</v>
      </c>
      <c r="E640" s="35" t="s">
        <v>2319</v>
      </c>
      <c r="F640" s="35" t="s">
        <v>2319</v>
      </c>
      <c r="G640" s="13"/>
      <c r="H640" s="35" t="s">
        <v>2319</v>
      </c>
      <c r="I640" s="97" t="s">
        <v>1906</v>
      </c>
      <c r="J640" s="15" t="s">
        <v>1776</v>
      </c>
      <c r="K640" s="15"/>
      <c r="L640" s="110"/>
      <c r="M640" s="18"/>
      <c r="N640" s="18"/>
      <c r="O640" s="18"/>
      <c r="P640" s="18"/>
      <c r="Q640" s="18"/>
      <c r="R640" s="18"/>
      <c r="S640" s="18"/>
      <c r="T640" s="18"/>
      <c r="U640" s="18" t="s">
        <v>1076</v>
      </c>
      <c r="V640" s="1"/>
      <c r="W640" s="3"/>
    </row>
    <row r="641" spans="2:23">
      <c r="B641" s="3">
        <f t="shared" si="18"/>
        <v>629</v>
      </c>
      <c r="C641" s="13" t="s">
        <v>128</v>
      </c>
      <c r="D641" s="196" t="s">
        <v>1475</v>
      </c>
      <c r="E641" s="35" t="s">
        <v>2319</v>
      </c>
      <c r="F641" s="35" t="s">
        <v>2319</v>
      </c>
      <c r="G641" s="13"/>
      <c r="H641" s="35" t="s">
        <v>2319</v>
      </c>
      <c r="I641" s="97" t="s">
        <v>1906</v>
      </c>
      <c r="J641" s="15" t="s">
        <v>1777</v>
      </c>
      <c r="K641" s="15"/>
      <c r="L641" s="110"/>
      <c r="M641" s="18"/>
      <c r="N641" s="18"/>
      <c r="O641" s="18"/>
      <c r="P641" s="18"/>
      <c r="Q641" s="18"/>
      <c r="R641" s="18"/>
      <c r="S641" s="18"/>
      <c r="T641" s="18"/>
      <c r="U641" s="18" t="s">
        <v>1076</v>
      </c>
      <c r="V641" s="1"/>
      <c r="W641" s="3"/>
    </row>
    <row r="642" spans="2:23">
      <c r="B642" s="3">
        <f t="shared" si="18"/>
        <v>630</v>
      </c>
      <c r="C642" s="13" t="s">
        <v>128</v>
      </c>
      <c r="D642" s="196" t="s">
        <v>1475</v>
      </c>
      <c r="E642" s="35" t="s">
        <v>2319</v>
      </c>
      <c r="F642" s="35" t="s">
        <v>2319</v>
      </c>
      <c r="G642" s="13"/>
      <c r="H642" s="35" t="s">
        <v>2319</v>
      </c>
      <c r="I642" s="97" t="s">
        <v>1906</v>
      </c>
      <c r="J642" s="15" t="s">
        <v>1778</v>
      </c>
      <c r="K642" s="15"/>
      <c r="L642" s="110"/>
      <c r="M642" s="18"/>
      <c r="N642" s="18"/>
      <c r="O642" s="18"/>
      <c r="P642" s="18"/>
      <c r="Q642" s="18"/>
      <c r="R642" s="18"/>
      <c r="S642" s="18"/>
      <c r="T642" s="18"/>
      <c r="U642" s="18" t="s">
        <v>1076</v>
      </c>
      <c r="V642" s="1"/>
      <c r="W642" s="3"/>
    </row>
    <row r="643" spans="2:23">
      <c r="B643" s="3">
        <f t="shared" si="18"/>
        <v>631</v>
      </c>
      <c r="C643" s="13" t="s">
        <v>128</v>
      </c>
      <c r="D643" s="196" t="s">
        <v>1475</v>
      </c>
      <c r="E643" s="35" t="s">
        <v>2319</v>
      </c>
      <c r="F643" s="35" t="s">
        <v>2319</v>
      </c>
      <c r="G643" s="13"/>
      <c r="H643" s="35" t="s">
        <v>2319</v>
      </c>
      <c r="I643" s="97" t="s">
        <v>1906</v>
      </c>
      <c r="J643" s="15" t="s">
        <v>1779</v>
      </c>
      <c r="K643" s="15"/>
      <c r="L643" s="110"/>
      <c r="M643" s="18"/>
      <c r="N643" s="18"/>
      <c r="O643" s="18"/>
      <c r="P643" s="18"/>
      <c r="Q643" s="18"/>
      <c r="R643" s="18"/>
      <c r="S643" s="18"/>
      <c r="T643" s="18"/>
      <c r="U643" s="18" t="s">
        <v>1076</v>
      </c>
      <c r="V643" s="1"/>
      <c r="W643" s="3"/>
    </row>
    <row r="644" spans="2:23">
      <c r="B644" s="3">
        <f t="shared" si="18"/>
        <v>632</v>
      </c>
      <c r="C644" s="13" t="s">
        <v>128</v>
      </c>
      <c r="D644" s="196" t="s">
        <v>1475</v>
      </c>
      <c r="E644" s="35" t="s">
        <v>2319</v>
      </c>
      <c r="F644" s="35" t="s">
        <v>2319</v>
      </c>
      <c r="G644" s="13"/>
      <c r="H644" s="35" t="s">
        <v>2319</v>
      </c>
      <c r="I644" s="97" t="s">
        <v>1906</v>
      </c>
      <c r="J644" s="15" t="s">
        <v>1780</v>
      </c>
      <c r="K644" s="15"/>
      <c r="L644" s="110"/>
      <c r="M644" s="18"/>
      <c r="N644" s="18"/>
      <c r="O644" s="18"/>
      <c r="P644" s="18"/>
      <c r="Q644" s="18"/>
      <c r="R644" s="18"/>
      <c r="S644" s="18"/>
      <c r="T644" s="18"/>
      <c r="U644" s="18" t="s">
        <v>1076</v>
      </c>
      <c r="V644" s="1"/>
      <c r="W644" s="3"/>
    </row>
    <row r="645" spans="2:23">
      <c r="B645" s="3">
        <f t="shared" si="18"/>
        <v>633</v>
      </c>
      <c r="C645" s="13" t="s">
        <v>128</v>
      </c>
      <c r="D645" s="196" t="s">
        <v>1475</v>
      </c>
      <c r="E645" s="35" t="s">
        <v>2319</v>
      </c>
      <c r="F645" s="35" t="s">
        <v>2319</v>
      </c>
      <c r="G645" s="13"/>
      <c r="H645" s="35" t="s">
        <v>2319</v>
      </c>
      <c r="I645" s="97" t="s">
        <v>1906</v>
      </c>
      <c r="J645" s="15" t="s">
        <v>1781</v>
      </c>
      <c r="K645" s="15"/>
      <c r="L645" s="110"/>
      <c r="M645" s="18"/>
      <c r="N645" s="18"/>
      <c r="O645" s="18"/>
      <c r="P645" s="18"/>
      <c r="Q645" s="18"/>
      <c r="R645" s="18"/>
      <c r="S645" s="18"/>
      <c r="T645" s="18"/>
      <c r="U645" s="18" t="s">
        <v>1076</v>
      </c>
      <c r="V645" s="1"/>
      <c r="W645" s="3"/>
    </row>
    <row r="646" spans="2:23">
      <c r="B646" s="3">
        <f t="shared" si="18"/>
        <v>634</v>
      </c>
      <c r="C646" s="13" t="s">
        <v>128</v>
      </c>
      <c r="D646" s="196" t="s">
        <v>1475</v>
      </c>
      <c r="E646" s="35" t="s">
        <v>2319</v>
      </c>
      <c r="F646" s="35" t="s">
        <v>2319</v>
      </c>
      <c r="G646" s="13"/>
      <c r="H646" s="35" t="s">
        <v>2319</v>
      </c>
      <c r="I646" s="97" t="s">
        <v>1906</v>
      </c>
      <c r="J646" s="15" t="s">
        <v>1782</v>
      </c>
      <c r="K646" s="15"/>
      <c r="L646" s="110"/>
      <c r="M646" s="18"/>
      <c r="N646" s="18"/>
      <c r="O646" s="18"/>
      <c r="P646" s="18"/>
      <c r="Q646" s="18"/>
      <c r="R646" s="18"/>
      <c r="S646" s="18"/>
      <c r="T646" s="18"/>
      <c r="U646" s="18" t="s">
        <v>1076</v>
      </c>
      <c r="V646" s="1"/>
      <c r="W646" s="3"/>
    </row>
    <row r="647" spans="2:23">
      <c r="B647" s="3">
        <f t="shared" si="18"/>
        <v>635</v>
      </c>
      <c r="C647" s="13" t="s">
        <v>128</v>
      </c>
      <c r="D647" s="196" t="s">
        <v>1475</v>
      </c>
      <c r="E647" s="35" t="s">
        <v>2319</v>
      </c>
      <c r="F647" s="35" t="s">
        <v>2319</v>
      </c>
      <c r="G647" s="13"/>
      <c r="H647" s="35" t="s">
        <v>2319</v>
      </c>
      <c r="I647" s="97" t="s">
        <v>1906</v>
      </c>
      <c r="J647" s="15" t="s">
        <v>1783</v>
      </c>
      <c r="K647" s="15"/>
      <c r="L647" s="110"/>
      <c r="M647" s="18"/>
      <c r="N647" s="18"/>
      <c r="O647" s="18"/>
      <c r="P647" s="18"/>
      <c r="Q647" s="18"/>
      <c r="R647" s="18"/>
      <c r="S647" s="18"/>
      <c r="T647" s="18"/>
      <c r="U647" s="18" t="s">
        <v>1076</v>
      </c>
      <c r="V647" s="1"/>
      <c r="W647" s="3"/>
    </row>
    <row r="648" spans="2:23">
      <c r="B648" s="3">
        <f t="shared" si="18"/>
        <v>636</v>
      </c>
      <c r="C648" s="13" t="s">
        <v>128</v>
      </c>
      <c r="D648" s="196" t="s">
        <v>1475</v>
      </c>
      <c r="E648" s="35" t="s">
        <v>2319</v>
      </c>
      <c r="F648" s="35" t="s">
        <v>2319</v>
      </c>
      <c r="G648" s="13"/>
      <c r="H648" s="35" t="s">
        <v>2319</v>
      </c>
      <c r="I648" s="97" t="s">
        <v>1906</v>
      </c>
      <c r="J648" s="15" t="s">
        <v>1784</v>
      </c>
      <c r="K648" s="15"/>
      <c r="L648" s="110"/>
      <c r="M648" s="18"/>
      <c r="N648" s="18"/>
      <c r="O648" s="18"/>
      <c r="P648" s="18"/>
      <c r="Q648" s="18"/>
      <c r="R648" s="18"/>
      <c r="S648" s="18"/>
      <c r="T648" s="18"/>
      <c r="U648" s="18" t="s">
        <v>1076</v>
      </c>
      <c r="V648" s="1"/>
      <c r="W648" s="3"/>
    </row>
    <row r="649" spans="2:23">
      <c r="B649" s="3">
        <f t="shared" si="18"/>
        <v>637</v>
      </c>
      <c r="C649" s="13" t="s">
        <v>128</v>
      </c>
      <c r="D649" s="196" t="s">
        <v>1475</v>
      </c>
      <c r="E649" s="15" t="s">
        <v>2384</v>
      </c>
      <c r="F649" s="3" t="s">
        <v>1986</v>
      </c>
      <c r="G649" s="3"/>
      <c r="H649" s="11"/>
      <c r="I649" s="97" t="s">
        <v>881</v>
      </c>
      <c r="J649" s="36" t="s">
        <v>1491</v>
      </c>
      <c r="K649" s="36"/>
      <c r="L649" s="91"/>
      <c r="M649" s="18"/>
      <c r="N649" s="18"/>
      <c r="O649" s="18"/>
      <c r="P649" s="18"/>
      <c r="Q649" s="18"/>
      <c r="R649" s="18"/>
      <c r="S649" s="18"/>
      <c r="T649" s="18"/>
      <c r="U649" s="18" t="s">
        <v>1076</v>
      </c>
      <c r="V649" s="1"/>
      <c r="W649" s="3"/>
    </row>
    <row r="650" spans="2:23">
      <c r="B650" s="3">
        <f t="shared" si="18"/>
        <v>638</v>
      </c>
      <c r="C650" s="13" t="s">
        <v>128</v>
      </c>
      <c r="D650" s="196" t="s">
        <v>1475</v>
      </c>
      <c r="E650" s="15" t="s">
        <v>2384</v>
      </c>
      <c r="F650" s="3" t="s">
        <v>1986</v>
      </c>
      <c r="G650" s="3"/>
      <c r="H650" s="11"/>
      <c r="I650" s="97" t="s">
        <v>881</v>
      </c>
      <c r="J650" s="36" t="s">
        <v>1492</v>
      </c>
      <c r="K650" s="36"/>
      <c r="L650" s="91"/>
      <c r="M650" s="18"/>
      <c r="N650" s="18"/>
      <c r="O650" s="18"/>
      <c r="P650" s="18"/>
      <c r="Q650" s="18"/>
      <c r="R650" s="18"/>
      <c r="S650" s="18"/>
      <c r="T650" s="18"/>
      <c r="U650" s="18" t="s">
        <v>1076</v>
      </c>
      <c r="V650" s="1"/>
      <c r="W650" s="3"/>
    </row>
    <row r="651" spans="2:23">
      <c r="B651" s="3">
        <f t="shared" si="18"/>
        <v>639</v>
      </c>
      <c r="C651" s="13" t="s">
        <v>128</v>
      </c>
      <c r="D651" s="196" t="s">
        <v>1475</v>
      </c>
      <c r="E651" s="15" t="s">
        <v>2384</v>
      </c>
      <c r="F651" s="3" t="s">
        <v>1986</v>
      </c>
      <c r="G651" s="3"/>
      <c r="H651" s="11"/>
      <c r="I651" s="97" t="s">
        <v>881</v>
      </c>
      <c r="J651" s="36" t="s">
        <v>1493</v>
      </c>
      <c r="K651" s="36"/>
      <c r="L651" s="91"/>
      <c r="M651" s="18"/>
      <c r="N651" s="18"/>
      <c r="O651" s="18"/>
      <c r="P651" s="18"/>
      <c r="Q651" s="18"/>
      <c r="R651" s="18"/>
      <c r="S651" s="18"/>
      <c r="T651" s="18"/>
      <c r="U651" s="18" t="s">
        <v>1076</v>
      </c>
      <c r="V651" s="1"/>
      <c r="W651" s="3"/>
    </row>
    <row r="652" spans="2:23">
      <c r="B652" s="3">
        <f t="shared" si="18"/>
        <v>640</v>
      </c>
      <c r="C652" s="13" t="s">
        <v>128</v>
      </c>
      <c r="D652" s="196" t="s">
        <v>1475</v>
      </c>
      <c r="E652" s="15" t="s">
        <v>2384</v>
      </c>
      <c r="F652" s="3" t="s">
        <v>1986</v>
      </c>
      <c r="G652" s="3"/>
      <c r="H652" s="11"/>
      <c r="I652" s="97" t="s">
        <v>881</v>
      </c>
      <c r="J652" s="36" t="s">
        <v>1494</v>
      </c>
      <c r="K652" s="36"/>
      <c r="L652" s="91"/>
      <c r="M652" s="18"/>
      <c r="N652" s="18"/>
      <c r="O652" s="18"/>
      <c r="P652" s="18"/>
      <c r="Q652" s="18"/>
      <c r="R652" s="18"/>
      <c r="S652" s="18"/>
      <c r="T652" s="18"/>
      <c r="U652" s="18" t="s">
        <v>1076</v>
      </c>
      <c r="V652" s="1"/>
      <c r="W652" s="3"/>
    </row>
    <row r="653" spans="2:23">
      <c r="B653" s="3">
        <f t="shared" si="18"/>
        <v>641</v>
      </c>
      <c r="C653" s="13" t="s">
        <v>128</v>
      </c>
      <c r="D653" s="196" t="s">
        <v>1475</v>
      </c>
      <c r="E653" s="15" t="s">
        <v>2384</v>
      </c>
      <c r="F653" s="3" t="s">
        <v>1986</v>
      </c>
      <c r="G653" s="3"/>
      <c r="H653" s="11"/>
      <c r="I653" s="97" t="s">
        <v>881</v>
      </c>
      <c r="J653" s="36" t="s">
        <v>1495</v>
      </c>
      <c r="K653" s="36"/>
      <c r="L653" s="91"/>
      <c r="M653" s="18"/>
      <c r="N653" s="18"/>
      <c r="O653" s="18"/>
      <c r="P653" s="18"/>
      <c r="Q653" s="18"/>
      <c r="R653" s="18"/>
      <c r="S653" s="18"/>
      <c r="T653" s="18"/>
      <c r="U653" s="18" t="s">
        <v>1076</v>
      </c>
      <c r="V653" s="1"/>
      <c r="W653" s="3"/>
    </row>
    <row r="654" spans="2:23">
      <c r="B654" s="3">
        <f t="shared" si="18"/>
        <v>642</v>
      </c>
      <c r="C654" s="13" t="s">
        <v>128</v>
      </c>
      <c r="D654" s="196" t="s">
        <v>1475</v>
      </c>
      <c r="E654" s="15" t="s">
        <v>2384</v>
      </c>
      <c r="F654" s="3" t="s">
        <v>1986</v>
      </c>
      <c r="G654" s="3"/>
      <c r="H654" s="11"/>
      <c r="I654" s="97" t="s">
        <v>881</v>
      </c>
      <c r="J654" s="36" t="s">
        <v>1496</v>
      </c>
      <c r="K654" s="36"/>
      <c r="L654" s="91"/>
      <c r="M654" s="18"/>
      <c r="N654" s="18"/>
      <c r="O654" s="18"/>
      <c r="P654" s="18"/>
      <c r="Q654" s="18"/>
      <c r="R654" s="18"/>
      <c r="S654" s="18"/>
      <c r="T654" s="18"/>
      <c r="U654" s="18" t="s">
        <v>1076</v>
      </c>
      <c r="V654" s="1"/>
      <c r="W654" s="3"/>
    </row>
    <row r="655" spans="2:23">
      <c r="B655" s="3">
        <f t="shared" si="18"/>
        <v>643</v>
      </c>
      <c r="C655" s="13" t="s">
        <v>128</v>
      </c>
      <c r="D655" s="196" t="s">
        <v>1475</v>
      </c>
      <c r="E655" s="15" t="s">
        <v>2384</v>
      </c>
      <c r="F655" s="3" t="s">
        <v>2009</v>
      </c>
      <c r="G655" s="3"/>
      <c r="H655" s="11"/>
      <c r="I655" s="97" t="s">
        <v>881</v>
      </c>
      <c r="J655" s="36" t="s">
        <v>1500</v>
      </c>
      <c r="K655" s="36"/>
      <c r="L655" s="110" t="s">
        <v>2010</v>
      </c>
      <c r="M655" s="18"/>
      <c r="N655" s="18"/>
      <c r="O655" s="18"/>
      <c r="P655" s="18"/>
      <c r="Q655" s="18"/>
      <c r="R655" s="18"/>
      <c r="S655" s="18"/>
      <c r="T655" s="18"/>
      <c r="U655" s="18" t="s">
        <v>1076</v>
      </c>
      <c r="V655" s="1" t="s">
        <v>2275</v>
      </c>
      <c r="W655" s="3"/>
    </row>
    <row r="656" spans="2:23">
      <c r="B656" s="3">
        <f t="shared" si="18"/>
        <v>644</v>
      </c>
      <c r="C656" s="13" t="s">
        <v>128</v>
      </c>
      <c r="D656" s="196" t="s">
        <v>1475</v>
      </c>
      <c r="E656" s="15" t="s">
        <v>2384</v>
      </c>
      <c r="F656" s="3" t="s">
        <v>2009</v>
      </c>
      <c r="G656" s="3"/>
      <c r="H656" s="11"/>
      <c r="I656" s="97" t="s">
        <v>881</v>
      </c>
      <c r="J656" s="36" t="s">
        <v>1501</v>
      </c>
      <c r="K656" s="36"/>
      <c r="L656" s="91"/>
      <c r="M656" s="18"/>
      <c r="N656" s="18"/>
      <c r="O656" s="18"/>
      <c r="P656" s="18"/>
      <c r="Q656" s="18"/>
      <c r="R656" s="18"/>
      <c r="S656" s="18"/>
      <c r="T656" s="18"/>
      <c r="U656" s="18" t="s">
        <v>1076</v>
      </c>
      <c r="V656" s="1"/>
      <c r="W656" s="3"/>
    </row>
    <row r="657" spans="2:23">
      <c r="B657" s="3">
        <f t="shared" si="18"/>
        <v>645</v>
      </c>
      <c r="C657" s="13" t="s">
        <v>128</v>
      </c>
      <c r="D657" s="196" t="s">
        <v>1475</v>
      </c>
      <c r="E657" s="15" t="s">
        <v>2384</v>
      </c>
      <c r="F657" s="3" t="s">
        <v>2009</v>
      </c>
      <c r="G657" s="3"/>
      <c r="H657" s="11"/>
      <c r="I657" s="97" t="s">
        <v>881</v>
      </c>
      <c r="J657" s="36" t="s">
        <v>1502</v>
      </c>
      <c r="K657" s="36"/>
      <c r="L657" s="91"/>
      <c r="M657" s="18"/>
      <c r="N657" s="18"/>
      <c r="O657" s="18"/>
      <c r="P657" s="18"/>
      <c r="Q657" s="18"/>
      <c r="R657" s="18"/>
      <c r="S657" s="18"/>
      <c r="T657" s="18"/>
      <c r="U657" s="18" t="s">
        <v>1076</v>
      </c>
      <c r="V657" s="1"/>
      <c r="W657" s="3"/>
    </row>
    <row r="658" spans="2:23">
      <c r="B658" s="3">
        <f t="shared" si="18"/>
        <v>646</v>
      </c>
      <c r="C658" s="13" t="s">
        <v>128</v>
      </c>
      <c r="D658" s="196" t="s">
        <v>1475</v>
      </c>
      <c r="E658" s="15" t="s">
        <v>2384</v>
      </c>
      <c r="F658" s="3" t="s">
        <v>2029</v>
      </c>
      <c r="G658" s="3"/>
      <c r="H658" s="11"/>
      <c r="I658" s="97" t="s">
        <v>881</v>
      </c>
      <c r="J658" s="36" t="s">
        <v>282</v>
      </c>
      <c r="K658" s="36"/>
      <c r="L658" s="91"/>
      <c r="M658" s="18"/>
      <c r="N658" s="18"/>
      <c r="O658" s="18"/>
      <c r="P658" s="18"/>
      <c r="Q658" s="18"/>
      <c r="R658" s="18"/>
      <c r="S658" s="18"/>
      <c r="T658" s="18"/>
      <c r="U658" s="18" t="s">
        <v>1076</v>
      </c>
      <c r="V658" s="1"/>
      <c r="W658" s="3"/>
    </row>
    <row r="659" spans="2:23">
      <c r="B659" s="3">
        <f t="shared" si="18"/>
        <v>647</v>
      </c>
      <c r="C659" s="13" t="s">
        <v>128</v>
      </c>
      <c r="D659" s="196" t="s">
        <v>1475</v>
      </c>
      <c r="E659" s="15" t="s">
        <v>2384</v>
      </c>
      <c r="F659" s="3" t="s">
        <v>1986</v>
      </c>
      <c r="G659" s="3"/>
      <c r="H659" s="11"/>
      <c r="I659" s="97" t="s">
        <v>881</v>
      </c>
      <c r="J659" s="36" t="s">
        <v>1532</v>
      </c>
      <c r="K659" s="36"/>
      <c r="L659" s="91"/>
      <c r="M659" s="18"/>
      <c r="N659" s="18"/>
      <c r="O659" s="18"/>
      <c r="P659" s="18"/>
      <c r="Q659" s="18"/>
      <c r="R659" s="18"/>
      <c r="S659" s="18"/>
      <c r="T659" s="18"/>
      <c r="U659" s="18" t="s">
        <v>1076</v>
      </c>
      <c r="V659" s="1"/>
      <c r="W659" s="3"/>
    </row>
    <row r="660" spans="2:23">
      <c r="B660" s="3">
        <f t="shared" si="18"/>
        <v>648</v>
      </c>
      <c r="C660" s="13" t="s">
        <v>128</v>
      </c>
      <c r="D660" s="196" t="s">
        <v>1475</v>
      </c>
      <c r="E660" s="15" t="s">
        <v>2384</v>
      </c>
      <c r="F660" s="3" t="s">
        <v>1986</v>
      </c>
      <c r="G660" s="3"/>
      <c r="H660" s="11"/>
      <c r="I660" s="97" t="s">
        <v>881</v>
      </c>
      <c r="J660" s="36" t="s">
        <v>1533</v>
      </c>
      <c r="K660" s="36"/>
      <c r="L660" s="91"/>
      <c r="M660" s="18"/>
      <c r="N660" s="18"/>
      <c r="O660" s="18"/>
      <c r="P660" s="18"/>
      <c r="Q660" s="18"/>
      <c r="R660" s="18"/>
      <c r="S660" s="18"/>
      <c r="T660" s="18"/>
      <c r="U660" s="18" t="s">
        <v>1076</v>
      </c>
      <c r="V660" s="1"/>
      <c r="W660" s="3"/>
    </row>
    <row r="661" spans="2:23">
      <c r="B661" s="3">
        <f t="shared" si="18"/>
        <v>649</v>
      </c>
      <c r="C661" s="13" t="s">
        <v>128</v>
      </c>
      <c r="D661" s="196" t="s">
        <v>1475</v>
      </c>
      <c r="E661" s="15" t="s">
        <v>2384</v>
      </c>
      <c r="F661" s="3" t="s">
        <v>1986</v>
      </c>
      <c r="G661" s="3"/>
      <c r="H661" s="11"/>
      <c r="I661" s="97" t="s">
        <v>881</v>
      </c>
      <c r="J661" s="36" t="s">
        <v>1534</v>
      </c>
      <c r="K661" s="36"/>
      <c r="L661" s="91"/>
      <c r="M661" s="18"/>
      <c r="N661" s="18"/>
      <c r="O661" s="18"/>
      <c r="P661" s="18"/>
      <c r="Q661" s="18"/>
      <c r="R661" s="18"/>
      <c r="S661" s="18"/>
      <c r="T661" s="18"/>
      <c r="U661" s="18" t="s">
        <v>1076</v>
      </c>
      <c r="V661" s="1"/>
      <c r="W661" s="3"/>
    </row>
    <row r="662" spans="2:23">
      <c r="B662" s="3">
        <f t="shared" si="18"/>
        <v>650</v>
      </c>
      <c r="C662" s="13" t="s">
        <v>128</v>
      </c>
      <c r="D662" s="196" t="s">
        <v>1475</v>
      </c>
      <c r="E662" s="15" t="s">
        <v>2384</v>
      </c>
      <c r="F662" s="3" t="s">
        <v>1986</v>
      </c>
      <c r="G662" s="3"/>
      <c r="H662" s="11"/>
      <c r="I662" s="97" t="s">
        <v>881</v>
      </c>
      <c r="J662" s="34" t="s">
        <v>1932</v>
      </c>
      <c r="K662" s="34"/>
      <c r="L662" s="91"/>
      <c r="M662" s="18"/>
      <c r="N662" s="18"/>
      <c r="O662" s="18"/>
      <c r="P662" s="18"/>
      <c r="Q662" s="18"/>
      <c r="R662" s="18"/>
      <c r="S662" s="18"/>
      <c r="T662" s="18"/>
      <c r="U662" s="18" t="s">
        <v>1076</v>
      </c>
      <c r="V662" s="1"/>
      <c r="W662" s="3"/>
    </row>
    <row r="663" spans="2:23">
      <c r="B663" s="3">
        <f t="shared" si="18"/>
        <v>651</v>
      </c>
      <c r="C663" s="13" t="s">
        <v>128</v>
      </c>
      <c r="D663" s="196" t="s">
        <v>1475</v>
      </c>
      <c r="E663" s="15" t="s">
        <v>2384</v>
      </c>
      <c r="F663" s="3" t="s">
        <v>1986</v>
      </c>
      <c r="G663" s="3"/>
      <c r="H663" s="11"/>
      <c r="I663" s="97" t="s">
        <v>881</v>
      </c>
      <c r="J663" s="34" t="s">
        <v>1933</v>
      </c>
      <c r="K663" s="34"/>
      <c r="L663" s="91"/>
      <c r="M663" s="18"/>
      <c r="N663" s="18"/>
      <c r="O663" s="18"/>
      <c r="P663" s="18"/>
      <c r="Q663" s="18"/>
      <c r="R663" s="18"/>
      <c r="S663" s="18"/>
      <c r="T663" s="18"/>
      <c r="U663" s="18" t="s">
        <v>1076</v>
      </c>
      <c r="V663" s="1"/>
      <c r="W663" s="3"/>
    </row>
    <row r="664" spans="2:23">
      <c r="B664" s="3">
        <f t="shared" si="18"/>
        <v>652</v>
      </c>
      <c r="C664" s="13" t="s">
        <v>128</v>
      </c>
      <c r="D664" s="196" t="s">
        <v>1475</v>
      </c>
      <c r="E664" s="15" t="s">
        <v>2384</v>
      </c>
      <c r="F664" s="3" t="s">
        <v>1986</v>
      </c>
      <c r="G664" s="3"/>
      <c r="H664" s="11"/>
      <c r="I664" s="97" t="s">
        <v>881</v>
      </c>
      <c r="J664" s="34" t="s">
        <v>1931</v>
      </c>
      <c r="K664" s="34"/>
      <c r="L664" s="91"/>
      <c r="M664" s="18"/>
      <c r="N664" s="18"/>
      <c r="O664" s="18"/>
      <c r="P664" s="18"/>
      <c r="Q664" s="18"/>
      <c r="R664" s="18"/>
      <c r="S664" s="18"/>
      <c r="T664" s="18"/>
      <c r="U664" s="18" t="s">
        <v>1076</v>
      </c>
      <c r="V664" s="1"/>
      <c r="W664" s="3"/>
    </row>
    <row r="665" spans="2:23">
      <c r="B665" s="3">
        <f t="shared" si="18"/>
        <v>653</v>
      </c>
      <c r="C665" s="13" t="s">
        <v>128</v>
      </c>
      <c r="D665" s="196" t="s">
        <v>1475</v>
      </c>
      <c r="E665" s="15" t="s">
        <v>2384</v>
      </c>
      <c r="F665" s="3" t="s">
        <v>1986</v>
      </c>
      <c r="G665" s="3"/>
      <c r="H665" s="11"/>
      <c r="I665" s="97" t="s">
        <v>881</v>
      </c>
      <c r="J665" s="36" t="s">
        <v>1554</v>
      </c>
      <c r="K665" s="36"/>
      <c r="L665" s="91"/>
      <c r="M665" s="18"/>
      <c r="N665" s="18"/>
      <c r="O665" s="18"/>
      <c r="P665" s="18"/>
      <c r="Q665" s="18"/>
      <c r="R665" s="18"/>
      <c r="S665" s="18"/>
      <c r="T665" s="18"/>
      <c r="U665" s="18" t="s">
        <v>1076</v>
      </c>
      <c r="V665" s="1"/>
      <c r="W665" s="3"/>
    </row>
    <row r="666" spans="2:23">
      <c r="B666" s="3">
        <f t="shared" si="18"/>
        <v>654</v>
      </c>
      <c r="C666" s="13" t="s">
        <v>128</v>
      </c>
      <c r="D666" s="196" t="s">
        <v>1475</v>
      </c>
      <c r="E666" s="15" t="s">
        <v>2384</v>
      </c>
      <c r="F666" s="3" t="s">
        <v>1986</v>
      </c>
      <c r="G666" s="3"/>
      <c r="H666" s="11"/>
      <c r="I666" s="97" t="s">
        <v>881</v>
      </c>
      <c r="J666" s="84" t="s">
        <v>1555</v>
      </c>
      <c r="K666" s="84"/>
      <c r="L666" s="91"/>
      <c r="M666" s="18"/>
      <c r="N666" s="18"/>
      <c r="O666" s="18"/>
      <c r="P666" s="18"/>
      <c r="Q666" s="18"/>
      <c r="R666" s="18"/>
      <c r="S666" s="18"/>
      <c r="T666" s="18"/>
      <c r="U666" s="18" t="s">
        <v>1076</v>
      </c>
      <c r="V666" s="1"/>
      <c r="W666" s="3"/>
    </row>
    <row r="667" spans="2:23">
      <c r="B667" s="3">
        <f t="shared" si="18"/>
        <v>655</v>
      </c>
      <c r="C667" s="13" t="s">
        <v>128</v>
      </c>
      <c r="D667" s="196" t="s">
        <v>1475</v>
      </c>
      <c r="E667" s="15" t="s">
        <v>2384</v>
      </c>
      <c r="F667" s="3" t="s">
        <v>1986</v>
      </c>
      <c r="G667" s="3"/>
      <c r="H667" s="11"/>
      <c r="I667" s="97" t="s">
        <v>881</v>
      </c>
      <c r="J667" s="84" t="s">
        <v>2192</v>
      </c>
      <c r="K667" s="84"/>
      <c r="L667" s="91"/>
      <c r="M667" s="18"/>
      <c r="N667" s="18"/>
      <c r="O667" s="18"/>
      <c r="P667" s="18"/>
      <c r="Q667" s="18"/>
      <c r="R667" s="18"/>
      <c r="S667" s="18"/>
      <c r="T667" s="18"/>
      <c r="U667" s="18" t="s">
        <v>1076</v>
      </c>
      <c r="V667" s="1"/>
      <c r="W667" s="3"/>
    </row>
    <row r="668" spans="2:23">
      <c r="B668" s="3">
        <f t="shared" si="18"/>
        <v>656</v>
      </c>
      <c r="C668" s="13" t="s">
        <v>128</v>
      </c>
      <c r="D668" s="196" t="s">
        <v>1475</v>
      </c>
      <c r="E668" s="15" t="s">
        <v>2384</v>
      </c>
      <c r="F668" s="3" t="s">
        <v>1986</v>
      </c>
      <c r="G668" s="3"/>
      <c r="H668" s="11"/>
      <c r="I668" s="97" t="s">
        <v>881</v>
      </c>
      <c r="J668" s="36" t="s">
        <v>1556</v>
      </c>
      <c r="K668" s="36"/>
      <c r="L668" s="91"/>
      <c r="M668" s="18"/>
      <c r="N668" s="18"/>
      <c r="O668" s="18"/>
      <c r="P668" s="18"/>
      <c r="Q668" s="18"/>
      <c r="R668" s="18"/>
      <c r="S668" s="18"/>
      <c r="T668" s="18"/>
      <c r="U668" s="18" t="s">
        <v>1076</v>
      </c>
      <c r="V668" s="1"/>
      <c r="W668" s="3"/>
    </row>
    <row r="669" spans="2:23">
      <c r="B669" s="3">
        <f t="shared" si="18"/>
        <v>657</v>
      </c>
      <c r="C669" s="13" t="s">
        <v>128</v>
      </c>
      <c r="D669" s="196" t="s">
        <v>1475</v>
      </c>
      <c r="E669" s="15" t="s">
        <v>2384</v>
      </c>
      <c r="F669" s="3" t="s">
        <v>1986</v>
      </c>
      <c r="G669" s="3"/>
      <c r="H669" s="11"/>
      <c r="I669" s="97" t="s">
        <v>881</v>
      </c>
      <c r="J669" s="36" t="s">
        <v>1557</v>
      </c>
      <c r="K669" s="36"/>
      <c r="L669" s="91"/>
      <c r="M669" s="18"/>
      <c r="N669" s="18"/>
      <c r="O669" s="18"/>
      <c r="P669" s="18"/>
      <c r="Q669" s="18"/>
      <c r="R669" s="18"/>
      <c r="S669" s="18"/>
      <c r="T669" s="18"/>
      <c r="U669" s="18" t="s">
        <v>1076</v>
      </c>
      <c r="V669" s="1"/>
      <c r="W669" s="3"/>
    </row>
    <row r="670" spans="2:23">
      <c r="B670" s="3">
        <f t="shared" si="18"/>
        <v>658</v>
      </c>
      <c r="C670" s="13" t="s">
        <v>128</v>
      </c>
      <c r="D670" s="196" t="s">
        <v>1475</v>
      </c>
      <c r="E670" s="15" t="s">
        <v>2384</v>
      </c>
      <c r="F670" s="3" t="s">
        <v>1986</v>
      </c>
      <c r="G670" s="3"/>
      <c r="H670" s="11"/>
      <c r="I670" s="97" t="s">
        <v>881</v>
      </c>
      <c r="J670" s="36" t="s">
        <v>1558</v>
      </c>
      <c r="K670" s="36"/>
      <c r="L670" s="91"/>
      <c r="M670" s="18"/>
      <c r="N670" s="18"/>
      <c r="O670" s="18"/>
      <c r="P670" s="18"/>
      <c r="Q670" s="18"/>
      <c r="R670" s="18"/>
      <c r="S670" s="18"/>
      <c r="T670" s="18"/>
      <c r="U670" s="18" t="s">
        <v>1076</v>
      </c>
      <c r="V670" s="1"/>
      <c r="W670" s="3"/>
    </row>
    <row r="671" spans="2:23">
      <c r="B671" s="3">
        <f t="shared" si="18"/>
        <v>659</v>
      </c>
      <c r="C671" s="13" t="s">
        <v>128</v>
      </c>
      <c r="D671" s="196" t="s">
        <v>1475</v>
      </c>
      <c r="E671" s="15" t="s">
        <v>2384</v>
      </c>
      <c r="F671" s="3" t="s">
        <v>2009</v>
      </c>
      <c r="G671" s="3"/>
      <c r="H671" s="11"/>
      <c r="I671" s="97" t="s">
        <v>881</v>
      </c>
      <c r="J671" s="36" t="s">
        <v>1559</v>
      </c>
      <c r="K671" s="36"/>
      <c r="L671" s="91"/>
      <c r="M671" s="18"/>
      <c r="N671" s="18"/>
      <c r="O671" s="18"/>
      <c r="P671" s="18"/>
      <c r="Q671" s="18"/>
      <c r="R671" s="18"/>
      <c r="S671" s="18"/>
      <c r="T671" s="18"/>
      <c r="U671" s="18" t="s">
        <v>1076</v>
      </c>
      <c r="V671" s="1"/>
      <c r="W671" s="3"/>
    </row>
    <row r="672" spans="2:23">
      <c r="B672" s="3">
        <f t="shared" si="18"/>
        <v>660</v>
      </c>
      <c r="C672" s="13" t="s">
        <v>128</v>
      </c>
      <c r="D672" s="196" t="s">
        <v>1475</v>
      </c>
      <c r="E672" s="15" t="s">
        <v>2384</v>
      </c>
      <c r="F672" s="3" t="s">
        <v>2009</v>
      </c>
      <c r="G672" s="3"/>
      <c r="H672" s="11"/>
      <c r="I672" s="97" t="s">
        <v>881</v>
      </c>
      <c r="J672" s="36" t="s">
        <v>1560</v>
      </c>
      <c r="K672" s="36"/>
      <c r="L672" s="91"/>
      <c r="M672" s="18"/>
      <c r="N672" s="18"/>
      <c r="O672" s="18"/>
      <c r="P672" s="18"/>
      <c r="Q672" s="18"/>
      <c r="R672" s="18"/>
      <c r="S672" s="18"/>
      <c r="T672" s="18"/>
      <c r="U672" s="18" t="s">
        <v>1076</v>
      </c>
      <c r="V672" s="1"/>
      <c r="W672" s="3"/>
    </row>
    <row r="673" spans="2:23">
      <c r="B673" s="3">
        <f t="shared" si="18"/>
        <v>661</v>
      </c>
      <c r="C673" s="13" t="s">
        <v>128</v>
      </c>
      <c r="D673" s="196" t="s">
        <v>1475</v>
      </c>
      <c r="E673" s="15" t="s">
        <v>2384</v>
      </c>
      <c r="F673" s="3" t="s">
        <v>2009</v>
      </c>
      <c r="G673" s="3"/>
      <c r="H673" s="11"/>
      <c r="I673" s="97" t="s">
        <v>881</v>
      </c>
      <c r="J673" s="36" t="s">
        <v>1561</v>
      </c>
      <c r="K673" s="36"/>
      <c r="L673" s="91"/>
      <c r="M673" s="18"/>
      <c r="N673" s="18"/>
      <c r="O673" s="18"/>
      <c r="P673" s="18"/>
      <c r="Q673" s="18"/>
      <c r="R673" s="18"/>
      <c r="S673" s="18"/>
      <c r="T673" s="18"/>
      <c r="U673" s="18" t="s">
        <v>1076</v>
      </c>
      <c r="V673" s="1"/>
      <c r="W673" s="3"/>
    </row>
    <row r="674" spans="2:23">
      <c r="B674" s="3">
        <f t="shared" si="18"/>
        <v>662</v>
      </c>
      <c r="C674" s="13" t="s">
        <v>128</v>
      </c>
      <c r="D674" s="196" t="s">
        <v>1475</v>
      </c>
      <c r="E674" s="15" t="s">
        <v>2384</v>
      </c>
      <c r="F674" s="3" t="s">
        <v>1986</v>
      </c>
      <c r="G674" s="3"/>
      <c r="H674" s="11"/>
      <c r="I674" s="97" t="s">
        <v>881</v>
      </c>
      <c r="J674" s="36" t="s">
        <v>1574</v>
      </c>
      <c r="K674" s="36"/>
      <c r="L674" s="91"/>
      <c r="M674" s="18"/>
      <c r="N674" s="18"/>
      <c r="O674" s="18"/>
      <c r="P674" s="18"/>
      <c r="Q674" s="18"/>
      <c r="R674" s="18"/>
      <c r="S674" s="18"/>
      <c r="T674" s="18"/>
      <c r="U674" s="18" t="s">
        <v>1076</v>
      </c>
      <c r="V674" s="1"/>
      <c r="W674" s="3"/>
    </row>
    <row r="675" spans="2:23">
      <c r="B675" s="3">
        <f t="shared" si="18"/>
        <v>663</v>
      </c>
      <c r="C675" s="13" t="s">
        <v>128</v>
      </c>
      <c r="D675" s="196" t="s">
        <v>1475</v>
      </c>
      <c r="E675" s="15" t="s">
        <v>2384</v>
      </c>
      <c r="F675" s="3" t="s">
        <v>1986</v>
      </c>
      <c r="G675" s="3"/>
      <c r="H675" s="11"/>
      <c r="I675" s="97" t="s">
        <v>881</v>
      </c>
      <c r="J675" s="36" t="s">
        <v>1575</v>
      </c>
      <c r="K675" s="36"/>
      <c r="L675" s="91"/>
      <c r="M675" s="18"/>
      <c r="N675" s="18"/>
      <c r="O675" s="18"/>
      <c r="P675" s="18"/>
      <c r="Q675" s="18"/>
      <c r="R675" s="18"/>
      <c r="S675" s="18"/>
      <c r="T675" s="18"/>
      <c r="U675" s="18" t="s">
        <v>1076</v>
      </c>
      <c r="V675" s="1"/>
      <c r="W675" s="3"/>
    </row>
    <row r="676" spans="2:23">
      <c r="B676" s="3">
        <f t="shared" si="18"/>
        <v>664</v>
      </c>
      <c r="C676" s="13" t="s">
        <v>128</v>
      </c>
      <c r="D676" s="196" t="s">
        <v>1475</v>
      </c>
      <c r="E676" s="15" t="s">
        <v>2384</v>
      </c>
      <c r="F676" s="3" t="s">
        <v>1986</v>
      </c>
      <c r="G676" s="3"/>
      <c r="H676" s="11"/>
      <c r="I676" s="97" t="s">
        <v>881</v>
      </c>
      <c r="J676" s="36" t="s">
        <v>1576</v>
      </c>
      <c r="K676" s="36"/>
      <c r="L676" s="91"/>
      <c r="M676" s="18"/>
      <c r="N676" s="18"/>
      <c r="O676" s="18"/>
      <c r="P676" s="18"/>
      <c r="Q676" s="18"/>
      <c r="R676" s="18"/>
      <c r="S676" s="18"/>
      <c r="T676" s="18"/>
      <c r="U676" s="18" t="s">
        <v>1076</v>
      </c>
      <c r="V676" s="1"/>
      <c r="W676" s="3"/>
    </row>
    <row r="677" spans="2:23">
      <c r="B677" s="3">
        <f t="shared" si="18"/>
        <v>665</v>
      </c>
      <c r="C677" s="13" t="s">
        <v>128</v>
      </c>
      <c r="D677" s="196" t="s">
        <v>1475</v>
      </c>
      <c r="E677" s="15" t="s">
        <v>2384</v>
      </c>
      <c r="F677" s="3" t="s">
        <v>1986</v>
      </c>
      <c r="G677" s="3"/>
      <c r="H677" s="11"/>
      <c r="I677" s="97" t="s">
        <v>881</v>
      </c>
      <c r="J677" s="36" t="s">
        <v>1589</v>
      </c>
      <c r="K677" s="36"/>
      <c r="L677" s="91"/>
      <c r="M677" s="18"/>
      <c r="N677" s="18"/>
      <c r="O677" s="18"/>
      <c r="P677" s="18"/>
      <c r="Q677" s="18"/>
      <c r="R677" s="18"/>
      <c r="S677" s="18"/>
      <c r="T677" s="18"/>
      <c r="U677" s="18" t="s">
        <v>1076</v>
      </c>
      <c r="V677" s="1"/>
      <c r="W677" s="3"/>
    </row>
    <row r="678" spans="2:23">
      <c r="B678" s="3">
        <f t="shared" si="18"/>
        <v>666</v>
      </c>
      <c r="C678" s="13" t="s">
        <v>128</v>
      </c>
      <c r="D678" s="196" t="s">
        <v>1475</v>
      </c>
      <c r="E678" s="15" t="s">
        <v>2384</v>
      </c>
      <c r="F678" s="3" t="s">
        <v>1986</v>
      </c>
      <c r="G678" s="3"/>
      <c r="H678" s="11"/>
      <c r="I678" s="97" t="s">
        <v>881</v>
      </c>
      <c r="J678" s="36" t="s">
        <v>1590</v>
      </c>
      <c r="K678" s="36"/>
      <c r="L678" s="91"/>
      <c r="M678" s="18"/>
      <c r="N678" s="18"/>
      <c r="O678" s="18"/>
      <c r="P678" s="18"/>
      <c r="Q678" s="18"/>
      <c r="R678" s="18"/>
      <c r="S678" s="18"/>
      <c r="T678" s="18"/>
      <c r="U678" s="18" t="s">
        <v>1076</v>
      </c>
      <c r="V678" s="1"/>
      <c r="W678" s="3"/>
    </row>
    <row r="679" spans="2:23">
      <c r="B679" s="3">
        <f t="shared" si="18"/>
        <v>667</v>
      </c>
      <c r="C679" s="13" t="s">
        <v>128</v>
      </c>
      <c r="D679" s="196" t="s">
        <v>1475</v>
      </c>
      <c r="E679" s="15" t="s">
        <v>2384</v>
      </c>
      <c r="F679" s="3" t="s">
        <v>1986</v>
      </c>
      <c r="G679" s="3"/>
      <c r="H679" s="11"/>
      <c r="I679" s="97" t="s">
        <v>881</v>
      </c>
      <c r="J679" s="36" t="s">
        <v>1591</v>
      </c>
      <c r="K679" s="36"/>
      <c r="L679" s="91"/>
      <c r="M679" s="18"/>
      <c r="N679" s="18"/>
      <c r="O679" s="18"/>
      <c r="P679" s="18"/>
      <c r="Q679" s="18"/>
      <c r="R679" s="18"/>
      <c r="S679" s="18"/>
      <c r="T679" s="18"/>
      <c r="U679" s="18" t="s">
        <v>1076</v>
      </c>
      <c r="V679" s="1"/>
      <c r="W679" s="3"/>
    </row>
    <row r="680" spans="2:23">
      <c r="B680" s="3">
        <f t="shared" si="18"/>
        <v>668</v>
      </c>
      <c r="C680" s="13" t="s">
        <v>128</v>
      </c>
      <c r="D680" s="196" t="s">
        <v>1475</v>
      </c>
      <c r="E680" s="15" t="s">
        <v>2384</v>
      </c>
      <c r="F680" s="3" t="s">
        <v>1986</v>
      </c>
      <c r="G680" s="3"/>
      <c r="H680" s="11"/>
      <c r="I680" s="97" t="s">
        <v>881</v>
      </c>
      <c r="J680" s="36" t="s">
        <v>1592</v>
      </c>
      <c r="K680" s="36"/>
      <c r="L680" s="91"/>
      <c r="M680" s="18"/>
      <c r="N680" s="18"/>
      <c r="O680" s="18"/>
      <c r="P680" s="18"/>
      <c r="Q680" s="18"/>
      <c r="R680" s="18"/>
      <c r="S680" s="18"/>
      <c r="T680" s="18"/>
      <c r="U680" s="18" t="s">
        <v>1076</v>
      </c>
      <c r="V680" s="1"/>
      <c r="W680" s="3"/>
    </row>
    <row r="681" spans="2:23">
      <c r="B681" s="3">
        <f t="shared" si="18"/>
        <v>669</v>
      </c>
      <c r="C681" s="13" t="s">
        <v>128</v>
      </c>
      <c r="D681" s="196" t="s">
        <v>1475</v>
      </c>
      <c r="E681" s="15" t="s">
        <v>2384</v>
      </c>
      <c r="F681" s="3" t="s">
        <v>1986</v>
      </c>
      <c r="G681" s="3"/>
      <c r="H681" s="11"/>
      <c r="I681" s="97" t="s">
        <v>881</v>
      </c>
      <c r="J681" s="36" t="s">
        <v>1593</v>
      </c>
      <c r="K681" s="36"/>
      <c r="L681" s="91"/>
      <c r="M681" s="18"/>
      <c r="N681" s="18"/>
      <c r="O681" s="18"/>
      <c r="P681" s="18"/>
      <c r="Q681" s="18"/>
      <c r="R681" s="18"/>
      <c r="S681" s="18"/>
      <c r="T681" s="18"/>
      <c r="U681" s="18" t="s">
        <v>1076</v>
      </c>
      <c r="V681" s="1"/>
      <c r="W681" s="3"/>
    </row>
    <row r="682" spans="2:23">
      <c r="B682" s="3">
        <f t="shared" si="18"/>
        <v>670</v>
      </c>
      <c r="C682" s="13" t="s">
        <v>128</v>
      </c>
      <c r="D682" s="196" t="s">
        <v>1475</v>
      </c>
      <c r="E682" s="15" t="s">
        <v>2384</v>
      </c>
      <c r="F682" s="3" t="s">
        <v>1986</v>
      </c>
      <c r="G682" s="3"/>
      <c r="H682" s="11"/>
      <c r="I682" s="97" t="s">
        <v>881</v>
      </c>
      <c r="J682" s="36" t="s">
        <v>1594</v>
      </c>
      <c r="K682" s="36"/>
      <c r="L682" s="91"/>
      <c r="M682" s="18"/>
      <c r="N682" s="18"/>
      <c r="O682" s="18"/>
      <c r="P682" s="18"/>
      <c r="Q682" s="18"/>
      <c r="R682" s="18"/>
      <c r="S682" s="18"/>
      <c r="T682" s="18"/>
      <c r="U682" s="18" t="s">
        <v>1076</v>
      </c>
      <c r="V682" s="1"/>
      <c r="W682" s="3"/>
    </row>
    <row r="683" spans="2:23">
      <c r="B683" s="3">
        <f t="shared" si="18"/>
        <v>671</v>
      </c>
      <c r="C683" s="13" t="s">
        <v>128</v>
      </c>
      <c r="D683" s="196" t="s">
        <v>1475</v>
      </c>
      <c r="E683" s="15" t="s">
        <v>2384</v>
      </c>
      <c r="F683" s="3" t="s">
        <v>1986</v>
      </c>
      <c r="G683" s="3"/>
      <c r="H683" s="11"/>
      <c r="I683" s="97" t="s">
        <v>881</v>
      </c>
      <c r="J683" s="36" t="s">
        <v>1598</v>
      </c>
      <c r="K683" s="36"/>
      <c r="L683" s="91"/>
      <c r="M683" s="18"/>
      <c r="N683" s="18"/>
      <c r="O683" s="18"/>
      <c r="P683" s="18"/>
      <c r="Q683" s="18"/>
      <c r="R683" s="18"/>
      <c r="S683" s="18"/>
      <c r="T683" s="18"/>
      <c r="U683" s="18" t="s">
        <v>1076</v>
      </c>
      <c r="V683" s="1"/>
      <c r="W683" s="3"/>
    </row>
    <row r="684" spans="2:23">
      <c r="B684" s="3">
        <f t="shared" si="18"/>
        <v>672</v>
      </c>
      <c r="C684" s="13" t="s">
        <v>128</v>
      </c>
      <c r="D684" s="196" t="s">
        <v>1475</v>
      </c>
      <c r="E684" s="15" t="s">
        <v>2384</v>
      </c>
      <c r="F684" s="3" t="s">
        <v>1986</v>
      </c>
      <c r="G684" s="3"/>
      <c r="H684" s="11"/>
      <c r="I684" s="97" t="s">
        <v>881</v>
      </c>
      <c r="J684" s="36" t="s">
        <v>1599</v>
      </c>
      <c r="K684" s="36"/>
      <c r="L684" s="91"/>
      <c r="M684" s="18"/>
      <c r="N684" s="18"/>
      <c r="O684" s="18"/>
      <c r="P684" s="18"/>
      <c r="Q684" s="18"/>
      <c r="R684" s="18"/>
      <c r="S684" s="18"/>
      <c r="T684" s="18"/>
      <c r="U684" s="18" t="s">
        <v>1076</v>
      </c>
      <c r="V684" s="1"/>
      <c r="W684" s="3"/>
    </row>
    <row r="685" spans="2:23">
      <c r="B685" s="3">
        <f t="shared" ref="B685:B748" si="19">+B684+1</f>
        <v>673</v>
      </c>
      <c r="C685" s="13" t="s">
        <v>128</v>
      </c>
      <c r="D685" s="196" t="s">
        <v>1475</v>
      </c>
      <c r="E685" s="15" t="s">
        <v>2384</v>
      </c>
      <c r="F685" s="3" t="s">
        <v>1986</v>
      </c>
      <c r="G685" s="3"/>
      <c r="H685" s="11"/>
      <c r="I685" s="97" t="s">
        <v>881</v>
      </c>
      <c r="J685" s="36" t="s">
        <v>1600</v>
      </c>
      <c r="K685" s="36"/>
      <c r="L685" s="91"/>
      <c r="M685" s="18"/>
      <c r="N685" s="18"/>
      <c r="O685" s="18"/>
      <c r="P685" s="18"/>
      <c r="Q685" s="18"/>
      <c r="R685" s="18"/>
      <c r="S685" s="18"/>
      <c r="T685" s="18"/>
      <c r="U685" s="18" t="s">
        <v>1076</v>
      </c>
      <c r="V685" s="1"/>
      <c r="W685" s="3"/>
    </row>
    <row r="686" spans="2:23">
      <c r="B686" s="3">
        <f t="shared" si="19"/>
        <v>674</v>
      </c>
      <c r="C686" s="13" t="s">
        <v>128</v>
      </c>
      <c r="D686" s="196" t="s">
        <v>1475</v>
      </c>
      <c r="E686" s="15" t="s">
        <v>2384</v>
      </c>
      <c r="F686" s="3" t="s">
        <v>1965</v>
      </c>
      <c r="G686" s="3"/>
      <c r="H686" s="11"/>
      <c r="I686" s="97" t="s">
        <v>881</v>
      </c>
      <c r="J686" s="36" t="s">
        <v>1601</v>
      </c>
      <c r="K686" s="36"/>
      <c r="L686" s="91"/>
      <c r="M686" s="18"/>
      <c r="N686" s="18"/>
      <c r="O686" s="18"/>
      <c r="P686" s="18"/>
      <c r="Q686" s="18"/>
      <c r="R686" s="18"/>
      <c r="S686" s="18"/>
      <c r="T686" s="18"/>
      <c r="U686" s="18" t="s">
        <v>1076</v>
      </c>
      <c r="V686" s="1"/>
      <c r="W686" s="3"/>
    </row>
    <row r="687" spans="2:23">
      <c r="B687" s="3">
        <f t="shared" si="19"/>
        <v>675</v>
      </c>
      <c r="C687" s="13" t="s">
        <v>128</v>
      </c>
      <c r="D687" s="196" t="s">
        <v>1475</v>
      </c>
      <c r="E687" s="15" t="s">
        <v>2384</v>
      </c>
      <c r="F687" s="3" t="s">
        <v>1965</v>
      </c>
      <c r="G687" s="3"/>
      <c r="H687" s="11"/>
      <c r="I687" s="97" t="s">
        <v>881</v>
      </c>
      <c r="J687" s="36" t="s">
        <v>1602</v>
      </c>
      <c r="K687" s="36"/>
      <c r="L687" s="91"/>
      <c r="M687" s="18"/>
      <c r="N687" s="18"/>
      <c r="O687" s="18"/>
      <c r="P687" s="18"/>
      <c r="Q687" s="18"/>
      <c r="R687" s="18"/>
      <c r="S687" s="18"/>
      <c r="T687" s="18"/>
      <c r="U687" s="18" t="s">
        <v>1076</v>
      </c>
      <c r="V687" s="1"/>
      <c r="W687" s="3"/>
    </row>
    <row r="688" spans="2:23">
      <c r="B688" s="3">
        <f t="shared" si="19"/>
        <v>676</v>
      </c>
      <c r="C688" s="13" t="s">
        <v>128</v>
      </c>
      <c r="D688" s="196" t="s">
        <v>1475</v>
      </c>
      <c r="E688" s="15" t="s">
        <v>2384</v>
      </c>
      <c r="F688" s="3" t="s">
        <v>1965</v>
      </c>
      <c r="G688" s="3"/>
      <c r="H688" s="11"/>
      <c r="I688" s="97" t="s">
        <v>881</v>
      </c>
      <c r="J688" s="36" t="s">
        <v>1603</v>
      </c>
      <c r="K688" s="36"/>
      <c r="L688" s="91"/>
      <c r="M688" s="18"/>
      <c r="N688" s="18"/>
      <c r="O688" s="18"/>
      <c r="P688" s="18"/>
      <c r="Q688" s="18"/>
      <c r="R688" s="18"/>
      <c r="S688" s="18"/>
      <c r="T688" s="18"/>
      <c r="U688" s="18" t="s">
        <v>1076</v>
      </c>
      <c r="V688" s="1"/>
      <c r="W688" s="3"/>
    </row>
    <row r="689" spans="2:23">
      <c r="B689" s="3">
        <f t="shared" si="19"/>
        <v>677</v>
      </c>
      <c r="C689" s="13" t="s">
        <v>128</v>
      </c>
      <c r="D689" s="196" t="s">
        <v>1475</v>
      </c>
      <c r="E689" s="15" t="s">
        <v>2384</v>
      </c>
      <c r="F689" s="3" t="s">
        <v>1965</v>
      </c>
      <c r="G689" s="3"/>
      <c r="H689" s="11"/>
      <c r="I689" s="97" t="s">
        <v>881</v>
      </c>
      <c r="J689" s="36" t="s">
        <v>1613</v>
      </c>
      <c r="K689" s="36"/>
      <c r="L689" s="91"/>
      <c r="M689" s="18"/>
      <c r="N689" s="18"/>
      <c r="O689" s="18"/>
      <c r="P689" s="18"/>
      <c r="Q689" s="18"/>
      <c r="R689" s="18"/>
      <c r="S689" s="18"/>
      <c r="T689" s="18"/>
      <c r="U689" s="18" t="s">
        <v>1076</v>
      </c>
      <c r="V689" s="1"/>
      <c r="W689" s="3"/>
    </row>
    <row r="690" spans="2:23">
      <c r="B690" s="3">
        <f t="shared" si="19"/>
        <v>678</v>
      </c>
      <c r="C690" s="13" t="s">
        <v>128</v>
      </c>
      <c r="D690" s="196" t="s">
        <v>1475</v>
      </c>
      <c r="E690" s="15" t="s">
        <v>2384</v>
      </c>
      <c r="F690" s="3" t="s">
        <v>1965</v>
      </c>
      <c r="G690" s="3"/>
      <c r="H690" s="11"/>
      <c r="I690" s="97" t="s">
        <v>881</v>
      </c>
      <c r="J690" s="36" t="s">
        <v>1614</v>
      </c>
      <c r="K690" s="36"/>
      <c r="L690" s="91"/>
      <c r="M690" s="18"/>
      <c r="N690" s="18"/>
      <c r="O690" s="18"/>
      <c r="P690" s="18"/>
      <c r="Q690" s="18"/>
      <c r="R690" s="18"/>
      <c r="S690" s="18"/>
      <c r="T690" s="18"/>
      <c r="U690" s="18" t="s">
        <v>1076</v>
      </c>
      <c r="V690" s="1"/>
      <c r="W690" s="3"/>
    </row>
    <row r="691" spans="2:23">
      <c r="B691" s="3">
        <f t="shared" si="19"/>
        <v>679</v>
      </c>
      <c r="C691" s="13" t="s">
        <v>128</v>
      </c>
      <c r="D691" s="196" t="s">
        <v>1475</v>
      </c>
      <c r="E691" s="15" t="s">
        <v>2384</v>
      </c>
      <c r="F691" s="3" t="s">
        <v>1965</v>
      </c>
      <c r="G691" s="3"/>
      <c r="H691" s="11"/>
      <c r="I691" s="97" t="s">
        <v>881</v>
      </c>
      <c r="J691" s="36" t="s">
        <v>1615</v>
      </c>
      <c r="K691" s="36"/>
      <c r="L691" s="91"/>
      <c r="M691" s="18"/>
      <c r="N691" s="18"/>
      <c r="O691" s="18"/>
      <c r="P691" s="18"/>
      <c r="Q691" s="18"/>
      <c r="R691" s="18"/>
      <c r="S691" s="18"/>
      <c r="T691" s="18"/>
      <c r="U691" s="18" t="s">
        <v>1076</v>
      </c>
      <c r="V691" s="1"/>
      <c r="W691" s="3"/>
    </row>
    <row r="692" spans="2:23">
      <c r="B692" s="3">
        <f t="shared" si="19"/>
        <v>680</v>
      </c>
      <c r="C692" s="13" t="s">
        <v>128</v>
      </c>
      <c r="D692" s="196" t="s">
        <v>1475</v>
      </c>
      <c r="E692" s="15" t="s">
        <v>2384</v>
      </c>
      <c r="F692" s="3" t="s">
        <v>1986</v>
      </c>
      <c r="G692" s="3"/>
      <c r="H692" s="11"/>
      <c r="I692" s="97" t="s">
        <v>881</v>
      </c>
      <c r="J692" s="84" t="s">
        <v>2198</v>
      </c>
      <c r="K692" s="84"/>
      <c r="L692" s="91" t="s">
        <v>2046</v>
      </c>
      <c r="M692" s="18"/>
      <c r="N692" s="18"/>
      <c r="O692" s="18"/>
      <c r="P692" s="18"/>
      <c r="Q692" s="18"/>
      <c r="R692" s="18"/>
      <c r="S692" s="18"/>
      <c r="T692" s="18"/>
      <c r="U692" s="18" t="s">
        <v>1076</v>
      </c>
      <c r="V692" s="1"/>
      <c r="W692" s="3"/>
    </row>
    <row r="693" spans="2:23">
      <c r="B693" s="3">
        <f t="shared" si="19"/>
        <v>681</v>
      </c>
      <c r="C693" s="13" t="s">
        <v>128</v>
      </c>
      <c r="D693" s="196" t="s">
        <v>1475</v>
      </c>
      <c r="E693" s="36" t="s">
        <v>146</v>
      </c>
      <c r="F693" s="13" t="s">
        <v>1924</v>
      </c>
      <c r="G693" s="13"/>
      <c r="H693" s="35" t="s">
        <v>2061</v>
      </c>
      <c r="I693" s="97" t="s">
        <v>1908</v>
      </c>
      <c r="J693" s="6" t="s">
        <v>2060</v>
      </c>
      <c r="K693" s="6"/>
      <c r="L693" s="110" t="s">
        <v>2062</v>
      </c>
      <c r="M693" s="18"/>
      <c r="N693" s="18"/>
      <c r="O693" s="18"/>
      <c r="P693" s="18"/>
      <c r="Q693" s="18"/>
      <c r="R693" s="18"/>
      <c r="S693" s="18"/>
      <c r="T693" s="18"/>
      <c r="U693" s="18" t="s">
        <v>1076</v>
      </c>
      <c r="V693" s="1"/>
      <c r="W693" s="3"/>
    </row>
    <row r="694" spans="2:23">
      <c r="B694" s="3">
        <f t="shared" si="19"/>
        <v>682</v>
      </c>
      <c r="C694" s="13" t="s">
        <v>128</v>
      </c>
      <c r="D694" s="196" t="s">
        <v>1475</v>
      </c>
      <c r="E694" s="36" t="s">
        <v>146</v>
      </c>
      <c r="F694" s="13" t="s">
        <v>1924</v>
      </c>
      <c r="G694" s="13"/>
      <c r="H694" s="35" t="s">
        <v>2063</v>
      </c>
      <c r="I694" s="97" t="s">
        <v>1908</v>
      </c>
      <c r="J694" s="6" t="s">
        <v>1790</v>
      </c>
      <c r="K694" s="6"/>
      <c r="L694" s="110" t="s">
        <v>2062</v>
      </c>
      <c r="M694" s="18"/>
      <c r="N694" s="18"/>
      <c r="O694" s="18"/>
      <c r="P694" s="18"/>
      <c r="Q694" s="18"/>
      <c r="R694" s="18"/>
      <c r="S694" s="18"/>
      <c r="T694" s="18"/>
      <c r="U694" s="18" t="s">
        <v>1076</v>
      </c>
      <c r="V694" s="1"/>
      <c r="W694" s="3"/>
    </row>
    <row r="695" spans="2:23">
      <c r="B695" s="3">
        <f t="shared" si="19"/>
        <v>683</v>
      </c>
      <c r="C695" s="13" t="s">
        <v>128</v>
      </c>
      <c r="D695" s="196" t="s">
        <v>1475</v>
      </c>
      <c r="E695" s="36" t="s">
        <v>146</v>
      </c>
      <c r="F695" s="13" t="s">
        <v>1924</v>
      </c>
      <c r="G695" s="13"/>
      <c r="H695" s="35"/>
      <c r="I695" s="97" t="s">
        <v>1908</v>
      </c>
      <c r="J695" s="6" t="s">
        <v>1785</v>
      </c>
      <c r="K695" s="6"/>
      <c r="L695" s="110" t="s">
        <v>2062</v>
      </c>
      <c r="M695" s="18"/>
      <c r="N695" s="18"/>
      <c r="O695" s="18"/>
      <c r="P695" s="18"/>
      <c r="Q695" s="18"/>
      <c r="R695" s="18"/>
      <c r="S695" s="18"/>
      <c r="T695" s="18"/>
      <c r="U695" s="18" t="s">
        <v>1076</v>
      </c>
      <c r="V695" s="1"/>
      <c r="W695" s="3"/>
    </row>
    <row r="696" spans="2:23">
      <c r="B696" s="3">
        <f t="shared" si="19"/>
        <v>684</v>
      </c>
      <c r="C696" s="13" t="s">
        <v>128</v>
      </c>
      <c r="D696" s="196" t="s">
        <v>1475</v>
      </c>
      <c r="E696" s="36" t="s">
        <v>146</v>
      </c>
      <c r="F696" s="13" t="s">
        <v>1924</v>
      </c>
      <c r="G696" s="13"/>
      <c r="H696" s="35"/>
      <c r="I696" s="97" t="s">
        <v>1908</v>
      </c>
      <c r="J696" s="6" t="s">
        <v>1793</v>
      </c>
      <c r="K696" s="6"/>
      <c r="L696" s="110" t="s">
        <v>2062</v>
      </c>
      <c r="M696" s="18"/>
      <c r="N696" s="18"/>
      <c r="O696" s="18"/>
      <c r="P696" s="18"/>
      <c r="Q696" s="18"/>
      <c r="R696" s="18"/>
      <c r="S696" s="18"/>
      <c r="T696" s="18"/>
      <c r="U696" s="18" t="s">
        <v>1076</v>
      </c>
      <c r="V696" s="1"/>
      <c r="W696" s="3"/>
    </row>
    <row r="697" spans="2:23">
      <c r="B697" s="3">
        <f t="shared" si="19"/>
        <v>685</v>
      </c>
      <c r="C697" s="13" t="s">
        <v>128</v>
      </c>
      <c r="D697" s="196" t="s">
        <v>1475</v>
      </c>
      <c r="E697" s="36" t="s">
        <v>146</v>
      </c>
      <c r="F697" s="13" t="s">
        <v>1924</v>
      </c>
      <c r="G697" s="13"/>
      <c r="H697" s="35"/>
      <c r="I697" s="97" t="s">
        <v>1908</v>
      </c>
      <c r="J697" s="6" t="s">
        <v>1792</v>
      </c>
      <c r="K697" s="6"/>
      <c r="L697" s="110"/>
      <c r="M697" s="18"/>
      <c r="N697" s="18"/>
      <c r="O697" s="18"/>
      <c r="P697" s="18"/>
      <c r="Q697" s="18"/>
      <c r="R697" s="18"/>
      <c r="S697" s="18"/>
      <c r="T697" s="18"/>
      <c r="U697" s="18" t="s">
        <v>1076</v>
      </c>
      <c r="V697" s="1"/>
      <c r="W697" s="3"/>
    </row>
    <row r="698" spans="2:23">
      <c r="B698" s="3">
        <f t="shared" si="19"/>
        <v>686</v>
      </c>
      <c r="C698" s="13" t="s">
        <v>128</v>
      </c>
      <c r="D698" s="196" t="s">
        <v>1475</v>
      </c>
      <c r="E698" s="36" t="s">
        <v>146</v>
      </c>
      <c r="F698" s="13" t="s">
        <v>1924</v>
      </c>
      <c r="G698" s="13"/>
      <c r="H698" s="35" t="s">
        <v>2059</v>
      </c>
      <c r="I698" s="97" t="s">
        <v>1908</v>
      </c>
      <c r="J698" s="15" t="s">
        <v>1791</v>
      </c>
      <c r="K698" s="15"/>
      <c r="L698" s="111" t="s">
        <v>2068</v>
      </c>
      <c r="M698" s="18"/>
      <c r="N698" s="18"/>
      <c r="O698" s="18"/>
      <c r="P698" s="18"/>
      <c r="Q698" s="18"/>
      <c r="R698" s="18"/>
      <c r="S698" s="18"/>
      <c r="T698" s="18"/>
      <c r="U698" s="18" t="s">
        <v>1076</v>
      </c>
      <c r="V698" s="1"/>
      <c r="W698" s="3"/>
    </row>
    <row r="699" spans="2:23">
      <c r="B699" s="3">
        <f t="shared" si="19"/>
        <v>687</v>
      </c>
      <c r="C699" s="13" t="s">
        <v>128</v>
      </c>
      <c r="D699" s="196" t="s">
        <v>1475</v>
      </c>
      <c r="E699" s="36" t="s">
        <v>146</v>
      </c>
      <c r="F699" s="13" t="s">
        <v>1924</v>
      </c>
      <c r="G699" s="13"/>
      <c r="H699" s="35" t="s">
        <v>2064</v>
      </c>
      <c r="I699" s="97" t="s">
        <v>1908</v>
      </c>
      <c r="J699" s="15" t="s">
        <v>1786</v>
      </c>
      <c r="K699" s="15"/>
      <c r="L699" s="110" t="s">
        <v>2065</v>
      </c>
      <c r="M699" s="18"/>
      <c r="N699" s="18"/>
      <c r="O699" s="18"/>
      <c r="P699" s="18"/>
      <c r="Q699" s="18"/>
      <c r="R699" s="18"/>
      <c r="S699" s="18"/>
      <c r="T699" s="18"/>
      <c r="U699" s="18" t="s">
        <v>1076</v>
      </c>
      <c r="V699" s="1"/>
      <c r="W699" s="3"/>
    </row>
    <row r="700" spans="2:23">
      <c r="B700" s="3">
        <f t="shared" si="19"/>
        <v>688</v>
      </c>
      <c r="C700" s="13" t="s">
        <v>128</v>
      </c>
      <c r="D700" s="196" t="s">
        <v>1475</v>
      </c>
      <c r="E700" s="36" t="s">
        <v>146</v>
      </c>
      <c r="F700" s="13" t="s">
        <v>1924</v>
      </c>
      <c r="G700" s="13"/>
      <c r="H700" s="35"/>
      <c r="I700" s="97" t="s">
        <v>1908</v>
      </c>
      <c r="J700" s="15" t="s">
        <v>1789</v>
      </c>
      <c r="K700" s="15"/>
      <c r="L700" s="110" t="s">
        <v>2066</v>
      </c>
      <c r="M700" s="18"/>
      <c r="N700" s="18"/>
      <c r="O700" s="18"/>
      <c r="P700" s="18"/>
      <c r="Q700" s="18"/>
      <c r="R700" s="18"/>
      <c r="S700" s="18"/>
      <c r="T700" s="18"/>
      <c r="U700" s="18" t="s">
        <v>1076</v>
      </c>
      <c r="V700" s="1"/>
      <c r="W700" s="3"/>
    </row>
    <row r="701" spans="2:23">
      <c r="B701" s="3">
        <f t="shared" si="19"/>
        <v>689</v>
      </c>
      <c r="C701" s="13" t="s">
        <v>128</v>
      </c>
      <c r="D701" s="196" t="s">
        <v>1475</v>
      </c>
      <c r="E701" s="36" t="s">
        <v>146</v>
      </c>
      <c r="F701" s="13" t="s">
        <v>1924</v>
      </c>
      <c r="G701" s="13"/>
      <c r="H701" s="35"/>
      <c r="I701" s="97" t="s">
        <v>1908</v>
      </c>
      <c r="J701" s="15" t="s">
        <v>1787</v>
      </c>
      <c r="K701" s="15"/>
      <c r="L701" s="110" t="s">
        <v>2067</v>
      </c>
      <c r="M701" s="18"/>
      <c r="N701" s="18"/>
      <c r="O701" s="18"/>
      <c r="P701" s="18"/>
      <c r="Q701" s="18"/>
      <c r="R701" s="18"/>
      <c r="S701" s="18"/>
      <c r="T701" s="18"/>
      <c r="U701" s="18" t="s">
        <v>1076</v>
      </c>
      <c r="V701" s="1"/>
      <c r="W701" s="3"/>
    </row>
    <row r="702" spans="2:23">
      <c r="B702" s="3">
        <f t="shared" si="19"/>
        <v>690</v>
      </c>
      <c r="C702" s="13" t="s">
        <v>128</v>
      </c>
      <c r="D702" s="196" t="s">
        <v>1475</v>
      </c>
      <c r="E702" s="13" t="s">
        <v>1908</v>
      </c>
      <c r="F702" s="77" t="s">
        <v>2561</v>
      </c>
      <c r="G702" s="13"/>
      <c r="H702" s="35"/>
      <c r="I702" s="97" t="s">
        <v>1908</v>
      </c>
      <c r="J702" s="15" t="s">
        <v>1788</v>
      </c>
      <c r="K702" s="15"/>
      <c r="L702" s="110"/>
      <c r="M702" s="18"/>
      <c r="N702" s="18"/>
      <c r="O702" s="18"/>
      <c r="P702" s="18"/>
      <c r="Q702" s="18"/>
      <c r="R702" s="18"/>
      <c r="S702" s="18"/>
      <c r="T702" s="18"/>
      <c r="U702" s="18" t="s">
        <v>1076</v>
      </c>
      <c r="V702" s="1"/>
      <c r="W702" s="3"/>
    </row>
    <row r="703" spans="2:23">
      <c r="B703" s="3">
        <f t="shared" si="19"/>
        <v>691</v>
      </c>
      <c r="C703" s="5" t="s">
        <v>593</v>
      </c>
      <c r="D703" s="196" t="s">
        <v>1475</v>
      </c>
      <c r="E703" s="77"/>
      <c r="F703" s="85" t="s">
        <v>5339</v>
      </c>
      <c r="G703" s="13"/>
      <c r="H703" s="35" t="s">
        <v>5338</v>
      </c>
      <c r="I703" s="97" t="s">
        <v>1907</v>
      </c>
      <c r="J703" s="84" t="s">
        <v>2646</v>
      </c>
      <c r="K703" s="98" t="s">
        <v>361</v>
      </c>
      <c r="L703" s="112" t="s">
        <v>2566</v>
      </c>
      <c r="M703" s="18" t="s">
        <v>1076</v>
      </c>
      <c r="N703" s="18" t="s">
        <v>1076</v>
      </c>
      <c r="O703" s="18" t="s">
        <v>1076</v>
      </c>
      <c r="P703" s="18" t="s">
        <v>1076</v>
      </c>
      <c r="Q703" s="18" t="s">
        <v>1076</v>
      </c>
      <c r="R703" s="18"/>
      <c r="S703" s="18" t="s">
        <v>1076</v>
      </c>
      <c r="T703" s="18" t="s">
        <v>1076</v>
      </c>
      <c r="U703" s="18" t="s">
        <v>1076</v>
      </c>
      <c r="V703" s="1"/>
      <c r="W703" s="3"/>
    </row>
    <row r="704" spans="2:23">
      <c r="B704" s="3">
        <f t="shared" si="19"/>
        <v>692</v>
      </c>
      <c r="C704" s="4" t="s">
        <v>24</v>
      </c>
      <c r="D704" s="196" t="s">
        <v>1475</v>
      </c>
      <c r="E704" s="36"/>
      <c r="F704" s="13"/>
      <c r="G704" s="13"/>
      <c r="H704" s="35"/>
      <c r="I704" s="97" t="s">
        <v>1907</v>
      </c>
      <c r="J704" s="15" t="s">
        <v>2330</v>
      </c>
      <c r="K704" s="101" t="s">
        <v>363</v>
      </c>
      <c r="L704" s="112" t="s">
        <v>2566</v>
      </c>
      <c r="M704" s="18" t="s">
        <v>1076</v>
      </c>
      <c r="N704" s="18"/>
      <c r="O704" s="18" t="s">
        <v>1076</v>
      </c>
      <c r="P704" s="18" t="s">
        <v>1076</v>
      </c>
      <c r="Q704" s="18" t="s">
        <v>1076</v>
      </c>
      <c r="R704" s="18" t="s">
        <v>1076</v>
      </c>
      <c r="S704" s="18" t="s">
        <v>1076</v>
      </c>
      <c r="T704" s="18" t="s">
        <v>1076</v>
      </c>
      <c r="U704" s="18" t="s">
        <v>1076</v>
      </c>
      <c r="V704" s="1"/>
      <c r="W704" s="3"/>
    </row>
    <row r="705" spans="2:23">
      <c r="B705" s="3">
        <f t="shared" si="19"/>
        <v>693</v>
      </c>
      <c r="C705" s="4" t="s">
        <v>24</v>
      </c>
      <c r="D705" s="196" t="s">
        <v>1475</v>
      </c>
      <c r="E705" s="36"/>
      <c r="F705" s="13"/>
      <c r="G705" s="13"/>
      <c r="H705" s="35"/>
      <c r="I705" s="97" t="s">
        <v>1907</v>
      </c>
      <c r="J705" s="15" t="s">
        <v>2332</v>
      </c>
      <c r="K705" s="100" t="s">
        <v>324</v>
      </c>
      <c r="L705" s="112" t="s">
        <v>2566</v>
      </c>
      <c r="M705" s="18"/>
      <c r="N705" s="18" t="s">
        <v>1076</v>
      </c>
      <c r="O705" s="18" t="s">
        <v>1076</v>
      </c>
      <c r="P705" s="18" t="s">
        <v>1076</v>
      </c>
      <c r="Q705" s="18" t="s">
        <v>1076</v>
      </c>
      <c r="R705" s="18" t="s">
        <v>1076</v>
      </c>
      <c r="S705" s="18" t="s">
        <v>1076</v>
      </c>
      <c r="T705" s="18" t="s">
        <v>1076</v>
      </c>
      <c r="U705" s="18" t="s">
        <v>1076</v>
      </c>
      <c r="V705" s="1"/>
      <c r="W705" s="3"/>
    </row>
    <row r="706" spans="2:23">
      <c r="B706" s="3">
        <f t="shared" si="19"/>
        <v>694</v>
      </c>
      <c r="C706" s="4" t="s">
        <v>24</v>
      </c>
      <c r="D706" s="196" t="s">
        <v>1475</v>
      </c>
      <c r="E706" s="77"/>
      <c r="F706" s="85"/>
      <c r="G706" s="13"/>
      <c r="H706" s="35"/>
      <c r="I706" s="97" t="s">
        <v>1907</v>
      </c>
      <c r="J706" s="6" t="s">
        <v>2639</v>
      </c>
      <c r="K706" s="102" t="s">
        <v>1180</v>
      </c>
      <c r="L706" s="112" t="s">
        <v>2566</v>
      </c>
      <c r="M706" s="18" t="s">
        <v>1076</v>
      </c>
      <c r="N706" s="18" t="s">
        <v>1076</v>
      </c>
      <c r="O706" s="18"/>
      <c r="P706" s="18" t="s">
        <v>1076</v>
      </c>
      <c r="Q706" s="18" t="s">
        <v>1076</v>
      </c>
      <c r="R706" s="18" t="s">
        <v>1076</v>
      </c>
      <c r="S706" s="18" t="s">
        <v>1076</v>
      </c>
      <c r="T706" s="18" t="s">
        <v>1076</v>
      </c>
      <c r="U706" s="18" t="s">
        <v>1076</v>
      </c>
      <c r="V706" s="1"/>
      <c r="W706" s="3"/>
    </row>
    <row r="707" spans="2:23">
      <c r="B707" s="3">
        <f t="shared" si="19"/>
        <v>695</v>
      </c>
      <c r="C707" s="4" t="s">
        <v>24</v>
      </c>
      <c r="D707" s="196" t="s">
        <v>1475</v>
      </c>
      <c r="E707" s="36"/>
      <c r="F707" s="13"/>
      <c r="G707" s="13"/>
      <c r="H707" s="35"/>
      <c r="I707" s="97" t="s">
        <v>1907</v>
      </c>
      <c r="J707" s="15" t="s">
        <v>1794</v>
      </c>
      <c r="K707" s="101" t="s">
        <v>326</v>
      </c>
      <c r="L707" s="112" t="s">
        <v>2566</v>
      </c>
      <c r="M707" s="18" t="s">
        <v>1076</v>
      </c>
      <c r="N707" s="18" t="s">
        <v>1076</v>
      </c>
      <c r="O707" s="18" t="s">
        <v>1076</v>
      </c>
      <c r="P707" s="18"/>
      <c r="Q707" s="18" t="s">
        <v>1076</v>
      </c>
      <c r="R707" s="18" t="s">
        <v>1076</v>
      </c>
      <c r="S707" s="18" t="s">
        <v>1076</v>
      </c>
      <c r="T707" s="18" t="s">
        <v>1076</v>
      </c>
      <c r="U707" s="18" t="s">
        <v>1076</v>
      </c>
      <c r="V707" s="1"/>
      <c r="W707" s="3"/>
    </row>
    <row r="708" spans="2:23">
      <c r="B708" s="3">
        <f t="shared" si="19"/>
        <v>696</v>
      </c>
      <c r="C708" s="4" t="s">
        <v>24</v>
      </c>
      <c r="D708" s="196" t="s">
        <v>1475</v>
      </c>
      <c r="E708" s="77"/>
      <c r="F708" s="85"/>
      <c r="G708" s="13"/>
      <c r="H708" s="35"/>
      <c r="I708" s="97" t="s">
        <v>1907</v>
      </c>
      <c r="J708" s="6" t="s">
        <v>2640</v>
      </c>
      <c r="K708" s="102" t="s">
        <v>1180</v>
      </c>
      <c r="L708" s="112" t="s">
        <v>2566</v>
      </c>
      <c r="M708" s="18" t="s">
        <v>1076</v>
      </c>
      <c r="N708" s="18" t="s">
        <v>1076</v>
      </c>
      <c r="O708" s="18"/>
      <c r="P708" s="18" t="s">
        <v>1076</v>
      </c>
      <c r="Q708" s="18" t="s">
        <v>1076</v>
      </c>
      <c r="R708" s="18" t="s">
        <v>1076</v>
      </c>
      <c r="S708" s="18" t="s">
        <v>1076</v>
      </c>
      <c r="T708" s="18" t="s">
        <v>1076</v>
      </c>
      <c r="U708" s="18" t="s">
        <v>1076</v>
      </c>
      <c r="V708" s="1"/>
      <c r="W708" s="3"/>
    </row>
    <row r="709" spans="2:23">
      <c r="B709" s="3">
        <f t="shared" si="19"/>
        <v>697</v>
      </c>
      <c r="C709" s="4" t="s">
        <v>24</v>
      </c>
      <c r="D709" s="196" t="s">
        <v>1475</v>
      </c>
      <c r="E709" s="36"/>
      <c r="F709" s="110" t="s">
        <v>4080</v>
      </c>
      <c r="G709" s="13"/>
      <c r="H709" s="35" t="s">
        <v>4079</v>
      </c>
      <c r="I709" s="97" t="s">
        <v>1907</v>
      </c>
      <c r="J709" s="15" t="s">
        <v>1795</v>
      </c>
      <c r="K709" s="101" t="s">
        <v>326</v>
      </c>
      <c r="L709" s="112" t="s">
        <v>2566</v>
      </c>
      <c r="M709" s="18" t="s">
        <v>1076</v>
      </c>
      <c r="N709" s="18" t="s">
        <v>1076</v>
      </c>
      <c r="O709" s="18" t="s">
        <v>1076</v>
      </c>
      <c r="P709" s="18"/>
      <c r="Q709" s="18" t="s">
        <v>1076</v>
      </c>
      <c r="R709" s="18" t="s">
        <v>1076</v>
      </c>
      <c r="S709" s="18" t="s">
        <v>1076</v>
      </c>
      <c r="T709" s="18" t="s">
        <v>1076</v>
      </c>
      <c r="U709" s="18" t="s">
        <v>1076</v>
      </c>
      <c r="V709" s="1"/>
      <c r="W709" s="3"/>
    </row>
    <row r="710" spans="2:23">
      <c r="B710" s="3">
        <f t="shared" si="19"/>
        <v>698</v>
      </c>
      <c r="C710" s="5" t="s">
        <v>593</v>
      </c>
      <c r="D710" s="196" t="s">
        <v>1475</v>
      </c>
      <c r="E710" s="77"/>
      <c r="F710" s="85"/>
      <c r="G710" s="3"/>
      <c r="H710" s="11"/>
      <c r="I710" s="97" t="s">
        <v>1907</v>
      </c>
      <c r="J710" s="84" t="s">
        <v>2641</v>
      </c>
      <c r="K710" s="98" t="s">
        <v>328</v>
      </c>
      <c r="L710" s="112" t="s">
        <v>2566</v>
      </c>
      <c r="M710" s="18" t="s">
        <v>1076</v>
      </c>
      <c r="N710" s="18" t="s">
        <v>1076</v>
      </c>
      <c r="O710" s="18" t="s">
        <v>1076</v>
      </c>
      <c r="P710" s="18" t="s">
        <v>1076</v>
      </c>
      <c r="Q710" s="18" t="s">
        <v>1076</v>
      </c>
      <c r="R710" s="18" t="s">
        <v>1076</v>
      </c>
      <c r="S710" s="18"/>
      <c r="T710" s="18" t="s">
        <v>1076</v>
      </c>
      <c r="U710" s="18" t="s">
        <v>1076</v>
      </c>
      <c r="V710" s="1"/>
      <c r="W710" s="3"/>
    </row>
    <row r="711" spans="2:23">
      <c r="B711" s="3">
        <f t="shared" si="19"/>
        <v>699</v>
      </c>
      <c r="C711" s="5" t="s">
        <v>593</v>
      </c>
      <c r="D711" s="196" t="s">
        <v>1475</v>
      </c>
      <c r="E711" s="77"/>
      <c r="F711" s="85"/>
      <c r="G711" s="13"/>
      <c r="H711" s="35"/>
      <c r="I711" s="97" t="s">
        <v>1907</v>
      </c>
      <c r="J711" s="84" t="s">
        <v>2643</v>
      </c>
      <c r="K711" s="99" t="s">
        <v>1257</v>
      </c>
      <c r="L711" s="112" t="s">
        <v>2566</v>
      </c>
      <c r="M711" s="18" t="s">
        <v>1076</v>
      </c>
      <c r="N711" s="18" t="s">
        <v>1076</v>
      </c>
      <c r="O711" s="18" t="s">
        <v>1076</v>
      </c>
      <c r="P711" s="18" t="s">
        <v>1076</v>
      </c>
      <c r="Q711" s="18" t="s">
        <v>1076</v>
      </c>
      <c r="R711" s="18" t="s">
        <v>1076</v>
      </c>
      <c r="S711" s="18" t="s">
        <v>1076</v>
      </c>
      <c r="T711" s="18"/>
      <c r="U711" s="18" t="s">
        <v>1076</v>
      </c>
      <c r="V711" s="1"/>
      <c r="W711" s="3"/>
    </row>
    <row r="712" spans="2:23">
      <c r="B712" s="3">
        <f t="shared" si="19"/>
        <v>700</v>
      </c>
      <c r="C712" s="5" t="s">
        <v>593</v>
      </c>
      <c r="D712" s="196" t="s">
        <v>1475</v>
      </c>
      <c r="E712" s="77"/>
      <c r="F712" s="85"/>
      <c r="G712" s="44"/>
      <c r="H712" s="35"/>
      <c r="I712" s="97" t="s">
        <v>1907</v>
      </c>
      <c r="J712" s="84" t="s">
        <v>2642</v>
      </c>
      <c r="K712" s="98" t="s">
        <v>328</v>
      </c>
      <c r="L712" s="112" t="s">
        <v>2566</v>
      </c>
      <c r="M712" s="18" t="s">
        <v>1076</v>
      </c>
      <c r="N712" s="18" t="s">
        <v>1076</v>
      </c>
      <c r="O712" s="18" t="s">
        <v>1076</v>
      </c>
      <c r="P712" s="18" t="s">
        <v>1076</v>
      </c>
      <c r="Q712" s="18" t="s">
        <v>1076</v>
      </c>
      <c r="R712" s="18" t="s">
        <v>1076</v>
      </c>
      <c r="S712" s="18"/>
      <c r="T712" s="18" t="s">
        <v>1076</v>
      </c>
      <c r="U712" s="18" t="s">
        <v>1076</v>
      </c>
      <c r="V712" s="1"/>
      <c r="W712" s="3"/>
    </row>
    <row r="713" spans="2:23">
      <c r="B713" s="3">
        <f t="shared" si="19"/>
        <v>701</v>
      </c>
      <c r="C713" s="4" t="s">
        <v>24</v>
      </c>
      <c r="D713" s="196" t="s">
        <v>1475</v>
      </c>
      <c r="E713" s="36"/>
      <c r="F713" s="13"/>
      <c r="G713" s="13"/>
      <c r="H713" s="35"/>
      <c r="I713" s="97" t="s">
        <v>1907</v>
      </c>
      <c r="J713" s="15" t="s">
        <v>2333</v>
      </c>
      <c r="K713" s="100" t="s">
        <v>324</v>
      </c>
      <c r="L713" s="112" t="s">
        <v>2566</v>
      </c>
      <c r="M713" s="18"/>
      <c r="N713" s="18" t="s">
        <v>1076</v>
      </c>
      <c r="O713" s="18" t="s">
        <v>1076</v>
      </c>
      <c r="P713" s="18" t="s">
        <v>1076</v>
      </c>
      <c r="Q713" s="18" t="s">
        <v>1076</v>
      </c>
      <c r="R713" s="18" t="s">
        <v>1076</v>
      </c>
      <c r="S713" s="18" t="s">
        <v>1076</v>
      </c>
      <c r="T713" s="18" t="s">
        <v>1076</v>
      </c>
      <c r="U713" s="18" t="s">
        <v>1076</v>
      </c>
      <c r="V713" s="1"/>
      <c r="W713" s="3"/>
    </row>
    <row r="714" spans="2:23">
      <c r="B714" s="3">
        <f t="shared" si="19"/>
        <v>702</v>
      </c>
      <c r="C714" s="5" t="s">
        <v>593</v>
      </c>
      <c r="D714" s="196" t="s">
        <v>1475</v>
      </c>
      <c r="E714" s="36"/>
      <c r="F714" s="13"/>
      <c r="G714" s="13"/>
      <c r="H714" s="35"/>
      <c r="I714" s="97" t="s">
        <v>1907</v>
      </c>
      <c r="J714" s="15" t="s">
        <v>2339</v>
      </c>
      <c r="K714" s="98" t="s">
        <v>362</v>
      </c>
      <c r="L714" s="112" t="s">
        <v>2566</v>
      </c>
      <c r="M714" s="18" t="s">
        <v>1076</v>
      </c>
      <c r="N714" s="18" t="s">
        <v>1076</v>
      </c>
      <c r="O714" s="18" t="s">
        <v>1076</v>
      </c>
      <c r="P714" s="18" t="s">
        <v>1076</v>
      </c>
      <c r="Q714" s="18"/>
      <c r="R714" s="18" t="s">
        <v>1076</v>
      </c>
      <c r="S714" s="18" t="s">
        <v>1076</v>
      </c>
      <c r="T714" s="18" t="s">
        <v>1076</v>
      </c>
      <c r="U714" s="18" t="s">
        <v>1076</v>
      </c>
      <c r="V714" s="1"/>
      <c r="W714" s="3"/>
    </row>
    <row r="715" spans="2:23">
      <c r="B715" s="3">
        <f t="shared" si="19"/>
        <v>703</v>
      </c>
      <c r="C715" s="5" t="s">
        <v>593</v>
      </c>
      <c r="D715" s="196" t="s">
        <v>1475</v>
      </c>
      <c r="E715" s="36"/>
      <c r="F715" s="13"/>
      <c r="G715" s="13"/>
      <c r="H715" s="35"/>
      <c r="I715" s="97" t="s">
        <v>1907</v>
      </c>
      <c r="J715" s="15" t="s">
        <v>2340</v>
      </c>
      <c r="K715" s="98" t="s">
        <v>362</v>
      </c>
      <c r="L715" s="112" t="s">
        <v>2566</v>
      </c>
      <c r="M715" s="18" t="s">
        <v>1076</v>
      </c>
      <c r="N715" s="18" t="s">
        <v>1076</v>
      </c>
      <c r="O715" s="18" t="s">
        <v>1076</v>
      </c>
      <c r="P715" s="18" t="s">
        <v>1076</v>
      </c>
      <c r="Q715" s="18"/>
      <c r="R715" s="18" t="s">
        <v>1076</v>
      </c>
      <c r="S715" s="18" t="s">
        <v>1076</v>
      </c>
      <c r="T715" s="18" t="s">
        <v>1076</v>
      </c>
      <c r="U715" s="18" t="s">
        <v>1076</v>
      </c>
      <c r="V715" s="1"/>
      <c r="W715" s="3"/>
    </row>
    <row r="716" spans="2:23">
      <c r="B716" s="3">
        <f t="shared" si="19"/>
        <v>704</v>
      </c>
      <c r="C716" s="5" t="s">
        <v>593</v>
      </c>
      <c r="D716" s="196" t="s">
        <v>1475</v>
      </c>
      <c r="E716" s="77"/>
      <c r="F716" s="85"/>
      <c r="G716" s="13"/>
      <c r="H716" s="35"/>
      <c r="I716" s="97" t="s">
        <v>1907</v>
      </c>
      <c r="J716" s="84" t="s">
        <v>2644</v>
      </c>
      <c r="K716" s="99" t="s">
        <v>1257</v>
      </c>
      <c r="L716" s="112" t="s">
        <v>2566</v>
      </c>
      <c r="M716" s="18" t="s">
        <v>1076</v>
      </c>
      <c r="N716" s="18" t="s">
        <v>1076</v>
      </c>
      <c r="O716" s="18" t="s">
        <v>1076</v>
      </c>
      <c r="P716" s="18" t="s">
        <v>1076</v>
      </c>
      <c r="Q716" s="18" t="s">
        <v>1076</v>
      </c>
      <c r="R716" s="18" t="s">
        <v>1076</v>
      </c>
      <c r="S716" s="18" t="s">
        <v>1076</v>
      </c>
      <c r="T716" s="18"/>
      <c r="U716" s="18" t="s">
        <v>1076</v>
      </c>
      <c r="V716" s="1"/>
      <c r="W716" s="3"/>
    </row>
    <row r="717" spans="2:23">
      <c r="B717" s="3">
        <f t="shared" si="19"/>
        <v>705</v>
      </c>
      <c r="C717" s="5" t="s">
        <v>593</v>
      </c>
      <c r="D717" s="196" t="s">
        <v>1475</v>
      </c>
      <c r="E717" s="77"/>
      <c r="F717" s="85" t="s">
        <v>5339</v>
      </c>
      <c r="G717" s="13"/>
      <c r="H717" s="35" t="s">
        <v>5338</v>
      </c>
      <c r="I717" s="97" t="s">
        <v>1907</v>
      </c>
      <c r="J717" s="84" t="s">
        <v>2645</v>
      </c>
      <c r="K717" s="98" t="s">
        <v>361</v>
      </c>
      <c r="L717" s="112" t="s">
        <v>2566</v>
      </c>
      <c r="M717" s="18" t="s">
        <v>1076</v>
      </c>
      <c r="N717" s="18" t="s">
        <v>1076</v>
      </c>
      <c r="O717" s="18" t="s">
        <v>1076</v>
      </c>
      <c r="P717" s="18" t="s">
        <v>1076</v>
      </c>
      <c r="Q717" s="18" t="s">
        <v>1076</v>
      </c>
      <c r="R717" s="18"/>
      <c r="S717" s="18" t="s">
        <v>1076</v>
      </c>
      <c r="T717" s="18" t="s">
        <v>1076</v>
      </c>
      <c r="U717" s="18" t="s">
        <v>1076</v>
      </c>
      <c r="V717" s="1"/>
      <c r="W717" s="3"/>
    </row>
    <row r="718" spans="2:23">
      <c r="B718" s="3">
        <f t="shared" si="19"/>
        <v>706</v>
      </c>
      <c r="C718" s="4" t="s">
        <v>24</v>
      </c>
      <c r="D718" s="196" t="s">
        <v>1475</v>
      </c>
      <c r="E718" s="36"/>
      <c r="F718" s="13"/>
      <c r="G718" s="13"/>
      <c r="H718" s="35"/>
      <c r="I718" s="97" t="s">
        <v>1907</v>
      </c>
      <c r="J718" s="15" t="s">
        <v>2331</v>
      </c>
      <c r="K718" s="101" t="s">
        <v>363</v>
      </c>
      <c r="L718" s="112" t="s">
        <v>2566</v>
      </c>
      <c r="M718" s="18" t="s">
        <v>1076</v>
      </c>
      <c r="N718" s="18"/>
      <c r="O718" s="18" t="s">
        <v>1076</v>
      </c>
      <c r="P718" s="18" t="s">
        <v>1076</v>
      </c>
      <c r="Q718" s="18" t="s">
        <v>1076</v>
      </c>
      <c r="R718" s="18" t="s">
        <v>1076</v>
      </c>
      <c r="S718" s="18" t="s">
        <v>1076</v>
      </c>
      <c r="T718" s="18" t="s">
        <v>1076</v>
      </c>
      <c r="U718" s="18" t="s">
        <v>1076</v>
      </c>
      <c r="V718" s="1"/>
      <c r="W718" s="3"/>
    </row>
    <row r="719" spans="2:23">
      <c r="B719" s="3">
        <f t="shared" si="19"/>
        <v>707</v>
      </c>
      <c r="C719" s="13" t="s">
        <v>128</v>
      </c>
      <c r="D719" s="196" t="s">
        <v>1475</v>
      </c>
      <c r="E719" s="35" t="s">
        <v>2319</v>
      </c>
      <c r="F719" s="35" t="s">
        <v>2319</v>
      </c>
      <c r="G719" s="13"/>
      <c r="H719" s="35" t="s">
        <v>2319</v>
      </c>
      <c r="I719" s="97" t="s">
        <v>1907</v>
      </c>
      <c r="J719" s="15" t="s">
        <v>1796</v>
      </c>
      <c r="K719" s="15"/>
      <c r="L719" s="110" t="s">
        <v>5435</v>
      </c>
      <c r="M719" s="18"/>
      <c r="N719" s="18"/>
      <c r="O719" s="18"/>
      <c r="P719" s="18"/>
      <c r="Q719" s="18"/>
      <c r="R719" s="18"/>
      <c r="S719" s="18"/>
      <c r="T719" s="18"/>
      <c r="U719" s="18" t="s">
        <v>1076</v>
      </c>
      <c r="V719" s="1"/>
      <c r="W719" s="3"/>
    </row>
    <row r="720" spans="2:23">
      <c r="B720" s="3">
        <f t="shared" si="19"/>
        <v>708</v>
      </c>
      <c r="C720" s="5" t="s">
        <v>593</v>
      </c>
      <c r="D720" s="196" t="s">
        <v>1475</v>
      </c>
      <c r="E720" s="36" t="s">
        <v>2989</v>
      </c>
      <c r="F720" s="13"/>
      <c r="G720" s="13"/>
      <c r="H720" s="35" t="s">
        <v>2782</v>
      </c>
      <c r="I720" s="97" t="s">
        <v>1907</v>
      </c>
      <c r="J720" s="15" t="s">
        <v>328</v>
      </c>
      <c r="K720" s="98" t="s">
        <v>328</v>
      </c>
      <c r="L720" s="110" t="s">
        <v>2647</v>
      </c>
      <c r="M720" s="18" t="s">
        <v>1076</v>
      </c>
      <c r="N720" s="18" t="s">
        <v>1076</v>
      </c>
      <c r="O720" s="18" t="s">
        <v>1076</v>
      </c>
      <c r="P720" s="18" t="s">
        <v>1076</v>
      </c>
      <c r="Q720" s="18" t="s">
        <v>1076</v>
      </c>
      <c r="R720" s="18" t="s">
        <v>1076</v>
      </c>
      <c r="S720" s="18"/>
      <c r="T720" s="18" t="s">
        <v>1076</v>
      </c>
      <c r="U720" s="18" t="s">
        <v>1076</v>
      </c>
      <c r="V720" s="1"/>
      <c r="W720" s="3"/>
    </row>
    <row r="721" spans="2:23">
      <c r="B721" s="3">
        <f t="shared" si="19"/>
        <v>709</v>
      </c>
      <c r="C721" s="13" t="s">
        <v>128</v>
      </c>
      <c r="D721" s="196" t="s">
        <v>1475</v>
      </c>
      <c r="E721" s="36"/>
      <c r="F721" s="13"/>
      <c r="G721" s="13"/>
      <c r="H721" s="35"/>
      <c r="I721" s="97" t="s">
        <v>1907</v>
      </c>
      <c r="J721" s="6" t="s">
        <v>3792</v>
      </c>
      <c r="K721" s="15"/>
      <c r="L721" s="110" t="s">
        <v>2783</v>
      </c>
      <c r="M721" s="18"/>
      <c r="N721" s="18"/>
      <c r="O721" s="18"/>
      <c r="P721" s="18"/>
      <c r="Q721" s="18"/>
      <c r="R721" s="18"/>
      <c r="S721" s="18"/>
      <c r="T721" s="18"/>
      <c r="U721" s="18" t="s">
        <v>1076</v>
      </c>
      <c r="V721" s="1"/>
      <c r="W721" s="3"/>
    </row>
    <row r="722" spans="2:23">
      <c r="B722" s="3">
        <f t="shared" si="19"/>
        <v>710</v>
      </c>
      <c r="C722" s="13" t="s">
        <v>128</v>
      </c>
      <c r="D722" s="196" t="s">
        <v>1475</v>
      </c>
      <c r="E722" s="36"/>
      <c r="F722" s="13"/>
      <c r="G722" s="13"/>
      <c r="H722" s="35"/>
      <c r="I722" s="97" t="s">
        <v>1907</v>
      </c>
      <c r="J722" s="36" t="s">
        <v>1797</v>
      </c>
      <c r="K722" s="36"/>
      <c r="L722" s="110" t="s">
        <v>2013</v>
      </c>
      <c r="M722" s="18" t="s">
        <v>1448</v>
      </c>
      <c r="N722" s="18" t="s">
        <v>1448</v>
      </c>
      <c r="O722" s="18" t="s">
        <v>1448</v>
      </c>
      <c r="P722" s="18" t="s">
        <v>1448</v>
      </c>
      <c r="Q722" s="18" t="s">
        <v>1448</v>
      </c>
      <c r="R722" s="18" t="s">
        <v>1448</v>
      </c>
      <c r="S722" s="18" t="s">
        <v>1448</v>
      </c>
      <c r="T722" s="18" t="s">
        <v>1448</v>
      </c>
      <c r="U722" s="18" t="s">
        <v>1076</v>
      </c>
      <c r="V722" s="1" t="s">
        <v>1377</v>
      </c>
      <c r="W722" s="3"/>
    </row>
    <row r="723" spans="2:23">
      <c r="B723" s="3">
        <f t="shared" si="19"/>
        <v>711</v>
      </c>
      <c r="C723" s="13" t="s">
        <v>128</v>
      </c>
      <c r="D723" s="196" t="s">
        <v>1475</v>
      </c>
      <c r="E723" s="36"/>
      <c r="F723" s="13"/>
      <c r="G723" s="13"/>
      <c r="H723" s="35"/>
      <c r="I723" s="97" t="s">
        <v>1907</v>
      </c>
      <c r="J723" s="6" t="s">
        <v>3793</v>
      </c>
      <c r="K723" s="15"/>
      <c r="L723" s="110" t="s">
        <v>2783</v>
      </c>
      <c r="M723" s="18"/>
      <c r="N723" s="18"/>
      <c r="O723" s="18"/>
      <c r="P723" s="18"/>
      <c r="Q723" s="18"/>
      <c r="R723" s="18"/>
      <c r="S723" s="18"/>
      <c r="T723" s="18"/>
      <c r="U723" s="18" t="s">
        <v>1076</v>
      </c>
      <c r="V723" s="1"/>
      <c r="W723" s="3"/>
    </row>
    <row r="724" spans="2:23">
      <c r="B724" s="3">
        <f t="shared" si="19"/>
        <v>712</v>
      </c>
      <c r="C724" s="5" t="s">
        <v>593</v>
      </c>
      <c r="D724" s="196" t="s">
        <v>1475</v>
      </c>
      <c r="E724" s="36" t="s">
        <v>2989</v>
      </c>
      <c r="F724" s="85" t="s">
        <v>6158</v>
      </c>
      <c r="G724" s="45"/>
      <c r="H724" s="45">
        <v>-423658</v>
      </c>
      <c r="I724" s="97" t="s">
        <v>1907</v>
      </c>
      <c r="J724" s="84" t="s">
        <v>6157</v>
      </c>
      <c r="K724" s="99" t="s">
        <v>1257</v>
      </c>
      <c r="L724" s="112" t="s">
        <v>3484</v>
      </c>
      <c r="M724" s="18" t="s">
        <v>1076</v>
      </c>
      <c r="N724" s="18" t="s">
        <v>1076</v>
      </c>
      <c r="O724" s="18" t="s">
        <v>1076</v>
      </c>
      <c r="P724" s="18" t="s">
        <v>1076</v>
      </c>
      <c r="Q724" s="18" t="s">
        <v>1076</v>
      </c>
      <c r="R724" s="18" t="s">
        <v>1076</v>
      </c>
      <c r="S724" s="18" t="s">
        <v>1076</v>
      </c>
      <c r="T724" s="18"/>
      <c r="U724" s="18" t="s">
        <v>1076</v>
      </c>
      <c r="V724" s="1"/>
      <c r="W724" s="3" t="s">
        <v>2820</v>
      </c>
    </row>
    <row r="725" spans="2:23">
      <c r="B725" s="3">
        <f t="shared" si="19"/>
        <v>713</v>
      </c>
      <c r="C725" s="4" t="s">
        <v>24</v>
      </c>
      <c r="D725" s="196" t="s">
        <v>1475</v>
      </c>
      <c r="E725" s="36" t="s">
        <v>1475</v>
      </c>
      <c r="F725" s="3" t="s">
        <v>2319</v>
      </c>
      <c r="G725" s="13"/>
      <c r="H725" s="145" t="s">
        <v>3195</v>
      </c>
      <c r="I725" s="97" t="s">
        <v>1907</v>
      </c>
      <c r="J725" s="36" t="s">
        <v>3094</v>
      </c>
      <c r="K725" s="34"/>
      <c r="L725" s="91" t="s">
        <v>2350</v>
      </c>
      <c r="M725" s="18"/>
      <c r="N725" s="18"/>
      <c r="O725" s="18"/>
      <c r="P725" s="18"/>
      <c r="Q725" s="18" t="s">
        <v>1076</v>
      </c>
      <c r="R725" s="18" t="s">
        <v>1076</v>
      </c>
      <c r="S725" s="18" t="s">
        <v>1076</v>
      </c>
      <c r="T725" s="18" t="s">
        <v>1076</v>
      </c>
      <c r="U725" s="18" t="s">
        <v>1076</v>
      </c>
      <c r="V725" s="1" t="s">
        <v>2963</v>
      </c>
      <c r="W725" s="3"/>
    </row>
    <row r="726" spans="2:23">
      <c r="B726" s="3">
        <f t="shared" si="19"/>
        <v>714</v>
      </c>
      <c r="C726" s="5" t="s">
        <v>593</v>
      </c>
      <c r="D726" s="196" t="s">
        <v>1475</v>
      </c>
      <c r="E726" s="36"/>
      <c r="F726" s="13"/>
      <c r="G726" s="13"/>
      <c r="H726" s="35" t="s">
        <v>3194</v>
      </c>
      <c r="I726" s="97" t="s">
        <v>1907</v>
      </c>
      <c r="J726" s="36" t="s">
        <v>3094</v>
      </c>
      <c r="K726" s="34"/>
      <c r="L726" s="109" t="s">
        <v>5340</v>
      </c>
      <c r="M726" s="18" t="s">
        <v>1076</v>
      </c>
      <c r="N726" s="18" t="s">
        <v>1076</v>
      </c>
      <c r="O726" s="18" t="s">
        <v>1076</v>
      </c>
      <c r="P726" s="18" t="s">
        <v>1076</v>
      </c>
      <c r="Q726" s="18"/>
      <c r="R726" s="18"/>
      <c r="S726" s="18"/>
      <c r="T726" s="18"/>
      <c r="U726" s="18" t="s">
        <v>1076</v>
      </c>
      <c r="V726" s="1" t="s">
        <v>2963</v>
      </c>
      <c r="W726" s="3"/>
    </row>
    <row r="727" spans="2:23">
      <c r="B727" s="3">
        <f t="shared" si="19"/>
        <v>715</v>
      </c>
      <c r="C727" s="13" t="s">
        <v>128</v>
      </c>
      <c r="D727" s="196" t="s">
        <v>1475</v>
      </c>
      <c r="E727" s="36"/>
      <c r="F727" s="13"/>
      <c r="G727" s="13"/>
      <c r="H727" s="35"/>
      <c r="I727" s="97" t="s">
        <v>1907</v>
      </c>
      <c r="J727" s="6" t="s">
        <v>3794</v>
      </c>
      <c r="K727" s="15"/>
      <c r="L727" s="110" t="s">
        <v>2783</v>
      </c>
      <c r="M727" s="18"/>
      <c r="N727" s="18"/>
      <c r="O727" s="18"/>
      <c r="P727" s="18"/>
      <c r="Q727" s="18"/>
      <c r="R727" s="18"/>
      <c r="S727" s="18"/>
      <c r="T727" s="18"/>
      <c r="U727" s="18" t="s">
        <v>1076</v>
      </c>
      <c r="V727" s="1"/>
      <c r="W727" s="3"/>
    </row>
    <row r="728" spans="2:23">
      <c r="B728" s="3">
        <f t="shared" si="19"/>
        <v>716</v>
      </c>
      <c r="C728" s="5" t="s">
        <v>593</v>
      </c>
      <c r="D728" s="196" t="s">
        <v>1475</v>
      </c>
      <c r="E728" s="36"/>
      <c r="F728" s="13"/>
      <c r="G728" s="13"/>
      <c r="H728" s="35"/>
      <c r="I728" s="97" t="s">
        <v>1907</v>
      </c>
      <c r="J728" s="15" t="s">
        <v>2784</v>
      </c>
      <c r="K728" s="98" t="s">
        <v>328</v>
      </c>
      <c r="L728" s="110"/>
      <c r="M728" s="18" t="s">
        <v>1076</v>
      </c>
      <c r="N728" s="18" t="s">
        <v>1076</v>
      </c>
      <c r="O728" s="18" t="s">
        <v>1076</v>
      </c>
      <c r="P728" s="18" t="s">
        <v>1076</v>
      </c>
      <c r="Q728" s="18" t="s">
        <v>1076</v>
      </c>
      <c r="R728" s="18" t="s">
        <v>1076</v>
      </c>
      <c r="S728" s="18"/>
      <c r="T728" s="18" t="s">
        <v>1076</v>
      </c>
      <c r="U728" s="18" t="s">
        <v>1076</v>
      </c>
      <c r="V728" s="1"/>
      <c r="W728" s="3"/>
    </row>
    <row r="729" spans="2:23">
      <c r="B729" s="3">
        <f t="shared" si="19"/>
        <v>717</v>
      </c>
      <c r="C729" s="5" t="s">
        <v>593</v>
      </c>
      <c r="D729" s="196" t="s">
        <v>1475</v>
      </c>
      <c r="E729" s="36" t="s">
        <v>2989</v>
      </c>
      <c r="F729" s="13" t="s">
        <v>6154</v>
      </c>
      <c r="G729" s="13"/>
      <c r="H729" s="35" t="s">
        <v>6155</v>
      </c>
      <c r="I729" s="97" t="s">
        <v>1907</v>
      </c>
      <c r="J729" s="15" t="s">
        <v>2118</v>
      </c>
      <c r="K729" s="98" t="s">
        <v>1257</v>
      </c>
      <c r="L729" s="110" t="s">
        <v>2647</v>
      </c>
      <c r="M729" s="18" t="s">
        <v>1076</v>
      </c>
      <c r="N729" s="18" t="s">
        <v>1076</v>
      </c>
      <c r="O729" s="18" t="s">
        <v>1076</v>
      </c>
      <c r="P729" s="18" t="s">
        <v>1076</v>
      </c>
      <c r="Q729" s="18" t="s">
        <v>1076</v>
      </c>
      <c r="R729" s="18" t="s">
        <v>1076</v>
      </c>
      <c r="S729" s="18" t="s">
        <v>1076</v>
      </c>
      <c r="T729" s="18"/>
      <c r="U729" s="18" t="s">
        <v>1076</v>
      </c>
      <c r="V729" s="1"/>
      <c r="W729" s="3" t="s">
        <v>2819</v>
      </c>
    </row>
    <row r="730" spans="2:23">
      <c r="B730" s="3">
        <f t="shared" si="19"/>
        <v>718</v>
      </c>
      <c r="C730" s="5" t="s">
        <v>593</v>
      </c>
      <c r="D730" s="196" t="s">
        <v>1475</v>
      </c>
      <c r="E730" s="36" t="s">
        <v>2989</v>
      </c>
      <c r="F730" s="13"/>
      <c r="G730" s="13"/>
      <c r="H730" s="35" t="s">
        <v>5319</v>
      </c>
      <c r="I730" s="97" t="s">
        <v>1907</v>
      </c>
      <c r="J730" s="15" t="s">
        <v>361</v>
      </c>
      <c r="K730" s="98" t="s">
        <v>361</v>
      </c>
      <c r="L730" s="110" t="s">
        <v>2647</v>
      </c>
      <c r="M730" s="18" t="s">
        <v>1076</v>
      </c>
      <c r="N730" s="18" t="s">
        <v>1076</v>
      </c>
      <c r="O730" s="18" t="s">
        <v>1076</v>
      </c>
      <c r="P730" s="18" t="s">
        <v>1076</v>
      </c>
      <c r="Q730" s="18" t="s">
        <v>1076</v>
      </c>
      <c r="R730" s="18"/>
      <c r="S730" s="18" t="s">
        <v>1076</v>
      </c>
      <c r="T730" s="18" t="s">
        <v>1076</v>
      </c>
      <c r="U730" s="18" t="s">
        <v>1076</v>
      </c>
      <c r="V730" s="1"/>
      <c r="W730" s="3"/>
    </row>
    <row r="731" spans="2:23">
      <c r="B731" s="3">
        <f t="shared" si="19"/>
        <v>719</v>
      </c>
      <c r="C731" s="13" t="s">
        <v>128</v>
      </c>
      <c r="D731" s="196" t="s">
        <v>1475</v>
      </c>
      <c r="E731" s="36"/>
      <c r="F731" s="13"/>
      <c r="G731" s="13"/>
      <c r="H731" s="35"/>
      <c r="I731" s="97" t="s">
        <v>1907</v>
      </c>
      <c r="J731" s="15" t="s">
        <v>1798</v>
      </c>
      <c r="K731" s="15"/>
      <c r="L731" s="110" t="s">
        <v>2323</v>
      </c>
      <c r="M731" s="18"/>
      <c r="N731" s="18"/>
      <c r="O731" s="18"/>
      <c r="P731" s="18"/>
      <c r="Q731" s="18"/>
      <c r="R731" s="18"/>
      <c r="S731" s="18"/>
      <c r="T731" s="18"/>
      <c r="U731" s="18" t="s">
        <v>1076</v>
      </c>
      <c r="V731" s="1"/>
      <c r="W731" s="3"/>
    </row>
    <row r="732" spans="2:23">
      <c r="B732" s="3">
        <f t="shared" si="19"/>
        <v>720</v>
      </c>
      <c r="C732" s="4" t="s">
        <v>24</v>
      </c>
      <c r="D732" s="196" t="s">
        <v>1475</v>
      </c>
      <c r="E732" s="36" t="s">
        <v>2989</v>
      </c>
      <c r="F732" s="13" t="s">
        <v>3801</v>
      </c>
      <c r="G732" s="13"/>
      <c r="H732" s="35" t="s">
        <v>3802</v>
      </c>
      <c r="I732" s="97" t="s">
        <v>1907</v>
      </c>
      <c r="J732" s="314" t="s">
        <v>1799</v>
      </c>
      <c r="K732" s="101" t="s">
        <v>326</v>
      </c>
      <c r="L732" s="110" t="s">
        <v>2647</v>
      </c>
      <c r="M732" s="18" t="s">
        <v>1076</v>
      </c>
      <c r="N732" s="18" t="s">
        <v>1076</v>
      </c>
      <c r="O732" s="18" t="s">
        <v>1076</v>
      </c>
      <c r="P732" s="18"/>
      <c r="Q732" s="18" t="s">
        <v>1076</v>
      </c>
      <c r="R732" s="18" t="s">
        <v>1076</v>
      </c>
      <c r="S732" s="18" t="s">
        <v>1076</v>
      </c>
      <c r="T732" s="18" t="s">
        <v>1076</v>
      </c>
      <c r="U732" s="18" t="s">
        <v>1076</v>
      </c>
      <c r="V732" s="1"/>
      <c r="W732" s="3"/>
    </row>
    <row r="733" spans="2:23">
      <c r="B733" s="3">
        <f t="shared" si="19"/>
        <v>721</v>
      </c>
      <c r="C733" s="4" t="s">
        <v>24</v>
      </c>
      <c r="D733" s="196" t="s">
        <v>1475</v>
      </c>
      <c r="E733" s="36" t="s">
        <v>2989</v>
      </c>
      <c r="F733" s="13"/>
      <c r="G733" s="13"/>
      <c r="H733" s="35"/>
      <c r="I733" s="97" t="s">
        <v>1907</v>
      </c>
      <c r="J733" s="15" t="s">
        <v>2132</v>
      </c>
      <c r="K733" s="308" t="s">
        <v>1180</v>
      </c>
      <c r="L733" s="110" t="s">
        <v>2647</v>
      </c>
      <c r="M733" s="18" t="s">
        <v>1076</v>
      </c>
      <c r="N733" s="18" t="s">
        <v>1076</v>
      </c>
      <c r="O733" s="18"/>
      <c r="P733" s="18" t="s">
        <v>1076</v>
      </c>
      <c r="Q733" s="18" t="s">
        <v>1076</v>
      </c>
      <c r="R733" s="18" t="s">
        <v>1076</v>
      </c>
      <c r="S733" s="18" t="s">
        <v>1076</v>
      </c>
      <c r="T733" s="18" t="s">
        <v>1076</v>
      </c>
      <c r="U733" s="18" t="s">
        <v>1076</v>
      </c>
      <c r="V733" s="1"/>
      <c r="W733" s="3"/>
    </row>
    <row r="734" spans="2:23">
      <c r="B734" s="3">
        <f t="shared" si="19"/>
        <v>722</v>
      </c>
      <c r="C734" s="13" t="s">
        <v>128</v>
      </c>
      <c r="D734" s="196" t="s">
        <v>1475</v>
      </c>
      <c r="E734" s="36"/>
      <c r="F734" s="13"/>
      <c r="G734" s="13"/>
      <c r="H734" s="35"/>
      <c r="I734" s="97" t="s">
        <v>1907</v>
      </c>
      <c r="J734" s="6" t="s">
        <v>3795</v>
      </c>
      <c r="K734" s="127"/>
      <c r="L734" s="110" t="s">
        <v>2783</v>
      </c>
      <c r="M734" s="18"/>
      <c r="N734" s="18"/>
      <c r="O734" s="18"/>
      <c r="P734" s="18"/>
      <c r="Q734" s="18"/>
      <c r="R734" s="18"/>
      <c r="S734" s="18"/>
      <c r="T734" s="18"/>
      <c r="U734" s="18" t="s">
        <v>1076</v>
      </c>
      <c r="V734" s="1"/>
      <c r="W734" s="3"/>
    </row>
    <row r="735" spans="2:23">
      <c r="B735" s="3">
        <f t="shared" si="19"/>
        <v>723</v>
      </c>
      <c r="C735" s="13" t="s">
        <v>128</v>
      </c>
      <c r="D735" s="196" t="s">
        <v>1475</v>
      </c>
      <c r="E735" s="36"/>
      <c r="F735" s="13"/>
      <c r="G735" s="13"/>
      <c r="H735" s="35"/>
      <c r="I735" s="97" t="s">
        <v>1907</v>
      </c>
      <c r="J735" s="6" t="s">
        <v>3796</v>
      </c>
      <c r="K735" s="127"/>
      <c r="L735" s="110" t="s">
        <v>2783</v>
      </c>
      <c r="M735" s="18"/>
      <c r="N735" s="18"/>
      <c r="O735" s="18"/>
      <c r="P735" s="18"/>
      <c r="Q735" s="18"/>
      <c r="R735" s="18"/>
      <c r="S735" s="18"/>
      <c r="T735" s="18"/>
      <c r="U735" s="18" t="s">
        <v>1076</v>
      </c>
      <c r="V735" s="1"/>
      <c r="W735" s="3"/>
    </row>
    <row r="736" spans="2:23">
      <c r="B736" s="3">
        <f t="shared" si="19"/>
        <v>724</v>
      </c>
      <c r="C736" s="13" t="s">
        <v>128</v>
      </c>
      <c r="D736" s="196" t="s">
        <v>1475</v>
      </c>
      <c r="E736" s="36"/>
      <c r="F736" s="13"/>
      <c r="G736" s="13"/>
      <c r="H736" s="35"/>
      <c r="I736" s="97" t="s">
        <v>1907</v>
      </c>
      <c r="J736" s="6" t="s">
        <v>3797</v>
      </c>
      <c r="K736" s="127"/>
      <c r="L736" s="110" t="s">
        <v>2783</v>
      </c>
      <c r="M736" s="18"/>
      <c r="N736" s="18"/>
      <c r="O736" s="18"/>
      <c r="P736" s="18"/>
      <c r="Q736" s="18"/>
      <c r="R736" s="18"/>
      <c r="S736" s="18"/>
      <c r="T736" s="18"/>
      <c r="U736" s="18" t="s">
        <v>1076</v>
      </c>
      <c r="V736" s="1"/>
      <c r="W736" s="3"/>
    </row>
    <row r="737" spans="2:23">
      <c r="B737" s="3">
        <f t="shared" si="19"/>
        <v>725</v>
      </c>
      <c r="C737" s="13" t="s">
        <v>128</v>
      </c>
      <c r="D737" s="196" t="s">
        <v>1475</v>
      </c>
      <c r="E737" s="36"/>
      <c r="F737" s="13"/>
      <c r="G737" s="13"/>
      <c r="H737" s="35"/>
      <c r="I737" s="97" t="s">
        <v>1907</v>
      </c>
      <c r="J737" s="15" t="s">
        <v>1800</v>
      </c>
      <c r="K737" s="127"/>
      <c r="L737" s="111" t="s">
        <v>2341</v>
      </c>
      <c r="M737" s="18"/>
      <c r="N737" s="18"/>
      <c r="O737" s="18"/>
      <c r="P737" s="18"/>
      <c r="Q737" s="18"/>
      <c r="R737" s="18"/>
      <c r="S737" s="18"/>
      <c r="T737" s="18"/>
      <c r="U737" s="18" t="s">
        <v>1076</v>
      </c>
      <c r="V737" s="1"/>
      <c r="W737" s="3"/>
    </row>
    <row r="738" spans="2:23">
      <c r="B738" s="3">
        <f t="shared" si="19"/>
        <v>726</v>
      </c>
      <c r="C738" s="5" t="s">
        <v>593</v>
      </c>
      <c r="D738" s="196" t="s">
        <v>1475</v>
      </c>
      <c r="E738" s="36" t="s">
        <v>2989</v>
      </c>
      <c r="F738" s="13"/>
      <c r="G738" s="13"/>
      <c r="H738" s="35"/>
      <c r="I738" s="97" t="s">
        <v>1907</v>
      </c>
      <c r="J738" s="15" t="s">
        <v>2115</v>
      </c>
      <c r="K738" s="178" t="s">
        <v>362</v>
      </c>
      <c r="L738" s="110" t="s">
        <v>2647</v>
      </c>
      <c r="M738" s="18" t="s">
        <v>1076</v>
      </c>
      <c r="N738" s="18" t="s">
        <v>1076</v>
      </c>
      <c r="O738" s="18" t="s">
        <v>1076</v>
      </c>
      <c r="P738" s="18" t="s">
        <v>1076</v>
      </c>
      <c r="Q738" s="18"/>
      <c r="R738" s="18" t="s">
        <v>1076</v>
      </c>
      <c r="S738" s="18" t="s">
        <v>1076</v>
      </c>
      <c r="T738" s="18" t="s">
        <v>1076</v>
      </c>
      <c r="U738" s="18" t="s">
        <v>1076</v>
      </c>
      <c r="V738" s="1"/>
      <c r="W738" s="3"/>
    </row>
    <row r="739" spans="2:23">
      <c r="B739" s="3">
        <f t="shared" si="19"/>
        <v>727</v>
      </c>
      <c r="C739" s="4" t="s">
        <v>24</v>
      </c>
      <c r="D739" s="196" t="s">
        <v>1475</v>
      </c>
      <c r="E739" s="36" t="s">
        <v>2989</v>
      </c>
      <c r="F739" s="13"/>
      <c r="G739" s="13"/>
      <c r="H739" s="35"/>
      <c r="I739" s="97" t="s">
        <v>1907</v>
      </c>
      <c r="J739" s="15" t="s">
        <v>324</v>
      </c>
      <c r="K739" s="310" t="s">
        <v>324</v>
      </c>
      <c r="L739" s="110" t="s">
        <v>2647</v>
      </c>
      <c r="M739" s="18"/>
      <c r="N739" s="18" t="s">
        <v>1076</v>
      </c>
      <c r="O739" s="18" t="s">
        <v>1076</v>
      </c>
      <c r="P739" s="18" t="s">
        <v>1076</v>
      </c>
      <c r="Q739" s="18" t="s">
        <v>1076</v>
      </c>
      <c r="R739" s="18" t="s">
        <v>1076</v>
      </c>
      <c r="S739" s="18" t="s">
        <v>1076</v>
      </c>
      <c r="T739" s="18" t="s">
        <v>1076</v>
      </c>
      <c r="U739" s="18" t="s">
        <v>1076</v>
      </c>
      <c r="V739" s="1"/>
      <c r="W739" s="3"/>
    </row>
    <row r="740" spans="2:23">
      <c r="B740" s="3">
        <f t="shared" si="19"/>
        <v>728</v>
      </c>
      <c r="C740" s="13" t="s">
        <v>128</v>
      </c>
      <c r="D740" s="196" t="s">
        <v>1475</v>
      </c>
      <c r="E740" s="36"/>
      <c r="F740" s="13"/>
      <c r="G740" s="13"/>
      <c r="H740" s="35"/>
      <c r="I740" s="97" t="s">
        <v>1907</v>
      </c>
      <c r="J740" s="15" t="s">
        <v>1801</v>
      </c>
      <c r="K740" s="127"/>
      <c r="L740" s="110"/>
      <c r="M740" s="18"/>
      <c r="N740" s="18"/>
      <c r="O740" s="18"/>
      <c r="P740" s="18"/>
      <c r="Q740" s="18"/>
      <c r="R740" s="18"/>
      <c r="S740" s="18"/>
      <c r="T740" s="18"/>
      <c r="U740" s="18" t="s">
        <v>1076</v>
      </c>
      <c r="V740" s="1"/>
      <c r="W740" s="3"/>
    </row>
    <row r="741" spans="2:23">
      <c r="B741" s="3">
        <f t="shared" si="19"/>
        <v>729</v>
      </c>
      <c r="C741" s="4" t="s">
        <v>24</v>
      </c>
      <c r="D741" s="196" t="s">
        <v>1475</v>
      </c>
      <c r="E741" s="36" t="s">
        <v>2989</v>
      </c>
      <c r="F741" s="13"/>
      <c r="G741" s="13"/>
      <c r="H741" s="35"/>
      <c r="I741" s="97" t="s">
        <v>1907</v>
      </c>
      <c r="J741" s="15" t="s">
        <v>363</v>
      </c>
      <c r="K741" s="309" t="s">
        <v>363</v>
      </c>
      <c r="L741" s="110" t="s">
        <v>2647</v>
      </c>
      <c r="M741" s="18" t="s">
        <v>1076</v>
      </c>
      <c r="N741" s="18"/>
      <c r="O741" s="18" t="s">
        <v>1076</v>
      </c>
      <c r="P741" s="18" t="s">
        <v>1076</v>
      </c>
      <c r="Q741" s="18" t="s">
        <v>1076</v>
      </c>
      <c r="R741" s="18" t="s">
        <v>1076</v>
      </c>
      <c r="S741" s="18" t="s">
        <v>1076</v>
      </c>
      <c r="T741" s="18" t="s">
        <v>1076</v>
      </c>
      <c r="U741" s="18" t="s">
        <v>1076</v>
      </c>
      <c r="V741" s="1"/>
      <c r="W741" s="3"/>
    </row>
    <row r="742" spans="2:23">
      <c r="B742" s="3">
        <f t="shared" si="19"/>
        <v>730</v>
      </c>
      <c r="C742" s="4" t="s">
        <v>24</v>
      </c>
      <c r="D742" s="196" t="s">
        <v>1475</v>
      </c>
      <c r="E742" s="15" t="s">
        <v>1475</v>
      </c>
      <c r="F742" s="3" t="s">
        <v>2319</v>
      </c>
      <c r="G742" s="3"/>
      <c r="H742" s="11" t="s">
        <v>3077</v>
      </c>
      <c r="I742" s="97" t="s">
        <v>337</v>
      </c>
      <c r="J742" s="15" t="s">
        <v>2964</v>
      </c>
      <c r="K742" s="127"/>
      <c r="L742" s="110" t="s">
        <v>3076</v>
      </c>
      <c r="M742" s="18"/>
      <c r="N742" s="18"/>
      <c r="O742" s="18"/>
      <c r="P742" s="18"/>
      <c r="Q742" s="18" t="s">
        <v>1076</v>
      </c>
      <c r="R742" s="18" t="s">
        <v>1076</v>
      </c>
      <c r="S742" s="18" t="s">
        <v>1076</v>
      </c>
      <c r="T742" s="18" t="s">
        <v>1076</v>
      </c>
      <c r="U742" s="18" t="s">
        <v>1076</v>
      </c>
      <c r="V742" s="1" t="s">
        <v>2963</v>
      </c>
      <c r="W742" s="3"/>
    </row>
    <row r="743" spans="2:23">
      <c r="B743" s="3">
        <f t="shared" si="19"/>
        <v>731</v>
      </c>
      <c r="C743" s="13" t="s">
        <v>128</v>
      </c>
      <c r="D743" s="196" t="s">
        <v>1475</v>
      </c>
      <c r="E743" s="36" t="s">
        <v>1475</v>
      </c>
      <c r="F743" s="13"/>
      <c r="G743" s="13"/>
      <c r="H743" s="35"/>
      <c r="I743" s="97" t="s">
        <v>337</v>
      </c>
      <c r="J743" s="36" t="s">
        <v>1805</v>
      </c>
      <c r="K743" s="133"/>
      <c r="L743" s="110" t="s">
        <v>1966</v>
      </c>
      <c r="M743" s="18"/>
      <c r="N743" s="18"/>
      <c r="O743" s="18"/>
      <c r="P743" s="18"/>
      <c r="Q743" s="18"/>
      <c r="R743" s="18"/>
      <c r="S743" s="18"/>
      <c r="T743" s="18"/>
      <c r="U743" s="18" t="s">
        <v>1076</v>
      </c>
      <c r="V743" s="1"/>
      <c r="W743" s="3"/>
    </row>
    <row r="744" spans="2:23">
      <c r="B744" s="3">
        <f t="shared" si="19"/>
        <v>732</v>
      </c>
      <c r="C744" s="13" t="s">
        <v>128</v>
      </c>
      <c r="D744" s="196" t="s">
        <v>1475</v>
      </c>
      <c r="E744" s="3" t="s">
        <v>1908</v>
      </c>
      <c r="F744" s="85" t="s">
        <v>1027</v>
      </c>
      <c r="G744" s="13"/>
      <c r="H744" s="35"/>
      <c r="I744" s="97" t="s">
        <v>337</v>
      </c>
      <c r="J744" s="36" t="s">
        <v>1810</v>
      </c>
      <c r="K744" s="133"/>
      <c r="L744" s="110" t="s">
        <v>2072</v>
      </c>
      <c r="M744" s="18"/>
      <c r="N744" s="18"/>
      <c r="O744" s="18"/>
      <c r="P744" s="18"/>
      <c r="Q744" s="18"/>
      <c r="R744" s="18"/>
      <c r="S744" s="18"/>
      <c r="T744" s="18"/>
      <c r="U744" s="18" t="s">
        <v>1076</v>
      </c>
      <c r="V744" s="1"/>
      <c r="W744" s="3"/>
    </row>
    <row r="745" spans="2:23">
      <c r="B745" s="3">
        <f t="shared" si="19"/>
        <v>733</v>
      </c>
      <c r="C745" s="5" t="s">
        <v>593</v>
      </c>
      <c r="D745" s="196" t="s">
        <v>1475</v>
      </c>
      <c r="E745" s="15" t="s">
        <v>1475</v>
      </c>
      <c r="F745" s="3" t="s">
        <v>2319</v>
      </c>
      <c r="G745" s="3"/>
      <c r="H745" s="11" t="s">
        <v>3088</v>
      </c>
      <c r="I745" s="97" t="s">
        <v>337</v>
      </c>
      <c r="J745" s="6" t="s">
        <v>6179</v>
      </c>
      <c r="K745" s="127"/>
      <c r="L745" s="111" t="s">
        <v>3935</v>
      </c>
      <c r="M745" s="18" t="s">
        <v>1076</v>
      </c>
      <c r="N745" s="18" t="s">
        <v>1076</v>
      </c>
      <c r="O745" s="18" t="s">
        <v>1076</v>
      </c>
      <c r="P745" s="18" t="s">
        <v>1076</v>
      </c>
      <c r="Q745" s="18"/>
      <c r="R745" s="18"/>
      <c r="S745" s="18"/>
      <c r="T745" s="18"/>
      <c r="U745" s="18" t="s">
        <v>1076</v>
      </c>
      <c r="V745" s="1" t="s">
        <v>2963</v>
      </c>
      <c r="W745" s="3" t="s">
        <v>2819</v>
      </c>
    </row>
    <row r="746" spans="2:23">
      <c r="B746" s="3">
        <f t="shared" si="19"/>
        <v>734</v>
      </c>
      <c r="C746" s="5" t="s">
        <v>593</v>
      </c>
      <c r="D746" s="196" t="s">
        <v>1475</v>
      </c>
      <c r="E746" s="15" t="s">
        <v>1477</v>
      </c>
      <c r="F746" s="3"/>
      <c r="G746" s="3"/>
      <c r="H746" s="11" t="s">
        <v>1474</v>
      </c>
      <c r="I746" s="97" t="s">
        <v>329</v>
      </c>
      <c r="J746" s="15" t="s">
        <v>1476</v>
      </c>
      <c r="K746" s="127"/>
      <c r="L746" s="91" t="s">
        <v>3096</v>
      </c>
      <c r="M746" s="18" t="s">
        <v>1076</v>
      </c>
      <c r="N746" s="18" t="s">
        <v>1076</v>
      </c>
      <c r="O746" s="18" t="s">
        <v>1076</v>
      </c>
      <c r="P746" s="18" t="s">
        <v>1076</v>
      </c>
      <c r="Q746" s="18"/>
      <c r="R746" s="18"/>
      <c r="S746" s="18"/>
      <c r="T746" s="18"/>
      <c r="U746" s="18" t="s">
        <v>1076</v>
      </c>
      <c r="V746" s="1"/>
      <c r="W746" s="3"/>
    </row>
    <row r="747" spans="2:23">
      <c r="B747" s="3">
        <f t="shared" si="19"/>
        <v>735</v>
      </c>
      <c r="C747" s="4" t="s">
        <v>24</v>
      </c>
      <c r="D747" s="196" t="s">
        <v>1475</v>
      </c>
      <c r="E747" s="15" t="s">
        <v>1477</v>
      </c>
      <c r="F747" s="3"/>
      <c r="G747" s="3"/>
      <c r="H747" s="11" t="s">
        <v>2279</v>
      </c>
      <c r="I747" s="97" t="s">
        <v>329</v>
      </c>
      <c r="J747" s="15" t="s">
        <v>1476</v>
      </c>
      <c r="K747" s="127"/>
      <c r="L747" s="91"/>
      <c r="M747" s="18"/>
      <c r="N747" s="18"/>
      <c r="O747" s="18"/>
      <c r="P747" s="18"/>
      <c r="Q747" s="18" t="s">
        <v>1076</v>
      </c>
      <c r="R747" s="18" t="s">
        <v>1076</v>
      </c>
      <c r="S747" s="18" t="s">
        <v>1076</v>
      </c>
      <c r="T747" s="18" t="s">
        <v>1076</v>
      </c>
      <c r="U747" s="18" t="s">
        <v>1076</v>
      </c>
      <c r="V747" s="1"/>
      <c r="W747" s="3"/>
    </row>
    <row r="748" spans="2:23">
      <c r="B748" s="3">
        <f t="shared" si="19"/>
        <v>736</v>
      </c>
      <c r="C748" s="3" t="s">
        <v>128</v>
      </c>
      <c r="D748" s="196" t="s">
        <v>1475</v>
      </c>
      <c r="E748" s="15" t="s">
        <v>2384</v>
      </c>
      <c r="F748" s="3" t="s">
        <v>2007</v>
      </c>
      <c r="G748" s="3"/>
      <c r="H748" s="11"/>
      <c r="I748" s="97" t="s">
        <v>329</v>
      </c>
      <c r="J748" s="15" t="s">
        <v>1817</v>
      </c>
      <c r="K748" s="127"/>
      <c r="L748" s="110" t="s">
        <v>2008</v>
      </c>
      <c r="M748" s="18"/>
      <c r="N748" s="18"/>
      <c r="O748" s="18"/>
      <c r="P748" s="18"/>
      <c r="Q748" s="18"/>
      <c r="R748" s="18"/>
      <c r="S748" s="18"/>
      <c r="T748" s="18"/>
      <c r="U748" s="18" t="s">
        <v>1076</v>
      </c>
      <c r="V748" s="1"/>
      <c r="W748" s="3"/>
    </row>
    <row r="749" spans="2:23">
      <c r="B749" s="3">
        <f t="shared" ref="B749:B812" si="20">+B748+1</f>
        <v>737</v>
      </c>
      <c r="C749" s="4" t="s">
        <v>24</v>
      </c>
      <c r="D749" s="196" t="s">
        <v>1475</v>
      </c>
      <c r="E749" s="36" t="s">
        <v>1475</v>
      </c>
      <c r="F749" s="15" t="s">
        <v>2018</v>
      </c>
      <c r="G749" s="3"/>
      <c r="H749" s="11"/>
      <c r="I749" s="97" t="s">
        <v>329</v>
      </c>
      <c r="J749" s="15" t="s">
        <v>1821</v>
      </c>
      <c r="K749" s="127"/>
      <c r="L749" s="110" t="s">
        <v>2020</v>
      </c>
      <c r="M749" s="18"/>
      <c r="N749" s="18"/>
      <c r="O749" s="18"/>
      <c r="P749" s="18"/>
      <c r="Q749" s="18" t="s">
        <v>1076</v>
      </c>
      <c r="R749" s="18" t="s">
        <v>1076</v>
      </c>
      <c r="S749" s="18" t="s">
        <v>1076</v>
      </c>
      <c r="T749" s="18" t="s">
        <v>1076</v>
      </c>
      <c r="U749" s="18" t="s">
        <v>1076</v>
      </c>
      <c r="V749" s="1"/>
      <c r="W749" s="3"/>
    </row>
    <row r="750" spans="2:23">
      <c r="B750" s="3">
        <f t="shared" si="20"/>
        <v>738</v>
      </c>
      <c r="C750" s="3" t="s">
        <v>128</v>
      </c>
      <c r="D750" s="196" t="s">
        <v>1475</v>
      </c>
      <c r="E750" s="15" t="s">
        <v>2384</v>
      </c>
      <c r="F750" s="3" t="s">
        <v>2009</v>
      </c>
      <c r="G750" s="3"/>
      <c r="H750" s="11"/>
      <c r="I750" s="97" t="s">
        <v>329</v>
      </c>
      <c r="J750" s="15" t="s">
        <v>1830</v>
      </c>
      <c r="K750" s="127"/>
      <c r="L750" s="111" t="s">
        <v>2023</v>
      </c>
      <c r="M750" s="18"/>
      <c r="N750" s="18"/>
      <c r="O750" s="18"/>
      <c r="P750" s="18"/>
      <c r="Q750" s="18"/>
      <c r="R750" s="18"/>
      <c r="S750" s="18"/>
      <c r="T750" s="18"/>
      <c r="U750" s="18" t="s">
        <v>1076</v>
      </c>
      <c r="V750" s="1" t="s">
        <v>2275</v>
      </c>
      <c r="W750" s="3"/>
    </row>
    <row r="751" spans="2:23">
      <c r="B751" s="3">
        <f t="shared" si="20"/>
        <v>739</v>
      </c>
      <c r="C751" s="13" t="s">
        <v>128</v>
      </c>
      <c r="D751" s="196" t="s">
        <v>1475</v>
      </c>
      <c r="E751" s="3" t="s">
        <v>1908</v>
      </c>
      <c r="F751" s="85" t="s">
        <v>1027</v>
      </c>
      <c r="G751" s="13"/>
      <c r="H751" s="35"/>
      <c r="I751" s="97" t="s">
        <v>329</v>
      </c>
      <c r="J751" s="36" t="s">
        <v>1834</v>
      </c>
      <c r="K751" s="133"/>
      <c r="L751" s="111" t="s">
        <v>2821</v>
      </c>
      <c r="M751" s="18"/>
      <c r="N751" s="18"/>
      <c r="O751" s="18"/>
      <c r="P751" s="18"/>
      <c r="Q751" s="18"/>
      <c r="R751" s="18"/>
      <c r="S751" s="18"/>
      <c r="T751" s="18"/>
      <c r="U751" s="18" t="s">
        <v>1076</v>
      </c>
      <c r="V751" s="1"/>
      <c r="W751" s="3"/>
    </row>
    <row r="752" spans="2:23">
      <c r="B752" s="3">
        <f t="shared" si="20"/>
        <v>740</v>
      </c>
      <c r="C752" s="4" t="s">
        <v>24</v>
      </c>
      <c r="D752" s="196" t="s">
        <v>1475</v>
      </c>
      <c r="E752" s="15" t="s">
        <v>2026</v>
      </c>
      <c r="F752" s="15" t="s">
        <v>2027</v>
      </c>
      <c r="G752" s="3"/>
      <c r="H752" s="11"/>
      <c r="I752" s="97" t="s">
        <v>329</v>
      </c>
      <c r="J752" s="15" t="s">
        <v>1837</v>
      </c>
      <c r="K752" s="127"/>
      <c r="L752" s="110" t="s">
        <v>2028</v>
      </c>
      <c r="M752" s="18"/>
      <c r="N752" s="18"/>
      <c r="O752" s="18"/>
      <c r="P752" s="18"/>
      <c r="Q752" s="18" t="s">
        <v>1076</v>
      </c>
      <c r="R752" s="18" t="s">
        <v>1076</v>
      </c>
      <c r="S752" s="18" t="s">
        <v>1076</v>
      </c>
      <c r="T752" s="18" t="s">
        <v>1076</v>
      </c>
      <c r="U752" s="18" t="s">
        <v>1076</v>
      </c>
      <c r="V752" s="1"/>
      <c r="W752" s="3"/>
    </row>
    <row r="753" spans="2:23">
      <c r="B753" s="3">
        <f t="shared" si="20"/>
        <v>741</v>
      </c>
      <c r="C753" s="13" t="s">
        <v>128</v>
      </c>
      <c r="D753" s="196" t="s">
        <v>1475</v>
      </c>
      <c r="E753" s="3" t="s">
        <v>1908</v>
      </c>
      <c r="F753" s="85" t="s">
        <v>1027</v>
      </c>
      <c r="G753" s="3"/>
      <c r="H753" s="11"/>
      <c r="I753" s="97" t="s">
        <v>329</v>
      </c>
      <c r="J753" s="36" t="s">
        <v>1839</v>
      </c>
      <c r="K753" s="133"/>
      <c r="L753" s="3" t="s">
        <v>2069</v>
      </c>
      <c r="M753" s="18"/>
      <c r="N753" s="18"/>
      <c r="O753" s="18"/>
      <c r="P753" s="18"/>
      <c r="Q753" s="18"/>
      <c r="R753" s="18"/>
      <c r="S753" s="18"/>
      <c r="T753" s="18"/>
      <c r="U753" s="18" t="s">
        <v>1076</v>
      </c>
      <c r="V753" s="1"/>
      <c r="W753" s="3"/>
    </row>
    <row r="754" spans="2:23">
      <c r="B754" s="3">
        <f t="shared" si="20"/>
        <v>742</v>
      </c>
      <c r="C754" s="3" t="s">
        <v>128</v>
      </c>
      <c r="D754" s="196" t="s">
        <v>1475</v>
      </c>
      <c r="E754" s="3" t="s">
        <v>1908</v>
      </c>
      <c r="F754" s="85" t="s">
        <v>1027</v>
      </c>
      <c r="G754" s="3"/>
      <c r="H754" s="11" t="s">
        <v>1459</v>
      </c>
      <c r="I754" s="97" t="s">
        <v>329</v>
      </c>
      <c r="J754" s="15" t="s">
        <v>1458</v>
      </c>
      <c r="K754" s="127"/>
      <c r="L754" s="46" t="s">
        <v>3753</v>
      </c>
      <c r="M754" s="18"/>
      <c r="N754" s="18"/>
      <c r="O754" s="18"/>
      <c r="P754" s="18"/>
      <c r="Q754" s="18"/>
      <c r="R754" s="18"/>
      <c r="S754" s="18"/>
      <c r="T754" s="18"/>
      <c r="U754" s="18" t="s">
        <v>1076</v>
      </c>
      <c r="V754" s="1"/>
      <c r="W754" s="3"/>
    </row>
    <row r="755" spans="2:23">
      <c r="B755" s="3">
        <f t="shared" si="20"/>
        <v>743</v>
      </c>
      <c r="C755" s="5" t="s">
        <v>593</v>
      </c>
      <c r="D755" s="196" t="s">
        <v>1475</v>
      </c>
      <c r="E755" s="3" t="s">
        <v>2319</v>
      </c>
      <c r="F755" s="3" t="s">
        <v>2319</v>
      </c>
      <c r="G755" s="3"/>
      <c r="H755" s="3" t="s">
        <v>2319</v>
      </c>
      <c r="I755" s="97" t="s">
        <v>482</v>
      </c>
      <c r="J755" s="82" t="s">
        <v>2597</v>
      </c>
      <c r="K755" s="178" t="s">
        <v>362</v>
      </c>
      <c r="L755" s="91" t="s">
        <v>1961</v>
      </c>
      <c r="M755" s="18" t="s">
        <v>1076</v>
      </c>
      <c r="N755" s="18" t="s">
        <v>1076</v>
      </c>
      <c r="O755" s="18" t="s">
        <v>1076</v>
      </c>
      <c r="P755" s="18" t="s">
        <v>1076</v>
      </c>
      <c r="Q755" s="18" t="s">
        <v>1076</v>
      </c>
      <c r="R755" s="18" t="s">
        <v>1076</v>
      </c>
      <c r="S755" s="18" t="s">
        <v>1076</v>
      </c>
      <c r="T755" s="18" t="s">
        <v>1076</v>
      </c>
      <c r="U755" s="18" t="s">
        <v>1076</v>
      </c>
      <c r="V755" s="1"/>
      <c r="W755" s="3"/>
    </row>
    <row r="756" spans="2:23">
      <c r="B756" s="3">
        <f t="shared" si="20"/>
        <v>744</v>
      </c>
      <c r="C756" s="3" t="s">
        <v>128</v>
      </c>
      <c r="D756" s="196" t="s">
        <v>1475</v>
      </c>
      <c r="E756" s="3" t="s">
        <v>2319</v>
      </c>
      <c r="F756" s="3" t="s">
        <v>2319</v>
      </c>
      <c r="G756" s="3"/>
      <c r="H756" s="3" t="s">
        <v>2319</v>
      </c>
      <c r="I756" s="97" t="s">
        <v>482</v>
      </c>
      <c r="J756" s="82" t="s">
        <v>2579</v>
      </c>
      <c r="K756" s="127"/>
      <c r="L756" s="91" t="s">
        <v>1961</v>
      </c>
      <c r="M756" s="18" t="s">
        <v>1076</v>
      </c>
      <c r="N756" s="18" t="s">
        <v>1076</v>
      </c>
      <c r="O756" s="18" t="s">
        <v>1076</v>
      </c>
      <c r="P756" s="18" t="s">
        <v>1076</v>
      </c>
      <c r="Q756" s="18" t="s">
        <v>1076</v>
      </c>
      <c r="R756" s="18" t="s">
        <v>1076</v>
      </c>
      <c r="S756" s="18" t="s">
        <v>1076</v>
      </c>
      <c r="T756" s="18" t="s">
        <v>1076</v>
      </c>
      <c r="U756" s="18" t="s">
        <v>1076</v>
      </c>
      <c r="V756" s="1"/>
      <c r="W756" s="3"/>
    </row>
    <row r="757" spans="2:23">
      <c r="B757" s="3">
        <f t="shared" si="20"/>
        <v>745</v>
      </c>
      <c r="C757" s="4" t="s">
        <v>24</v>
      </c>
      <c r="D757" s="196" t="s">
        <v>1475</v>
      </c>
      <c r="E757" s="36" t="s">
        <v>2962</v>
      </c>
      <c r="F757" s="3"/>
      <c r="G757" s="3"/>
      <c r="H757" s="11"/>
      <c r="I757" s="97" t="s">
        <v>323</v>
      </c>
      <c r="J757" s="15" t="s">
        <v>1852</v>
      </c>
      <c r="K757" s="127"/>
      <c r="L757" s="110" t="s">
        <v>2035</v>
      </c>
      <c r="M757" s="18"/>
      <c r="N757" s="18"/>
      <c r="O757" s="18"/>
      <c r="P757" s="18"/>
      <c r="Q757" s="18" t="s">
        <v>1076</v>
      </c>
      <c r="R757" s="18" t="s">
        <v>1076</v>
      </c>
      <c r="S757" s="18" t="s">
        <v>1076</v>
      </c>
      <c r="T757" s="18" t="s">
        <v>1076</v>
      </c>
      <c r="U757" s="18" t="s">
        <v>1076</v>
      </c>
      <c r="V757" s="1"/>
      <c r="W757" s="3"/>
    </row>
    <row r="758" spans="2:23">
      <c r="B758" s="3">
        <f t="shared" si="20"/>
        <v>746</v>
      </c>
      <c r="C758" s="3" t="s">
        <v>128</v>
      </c>
      <c r="D758" s="196" t="s">
        <v>1475</v>
      </c>
      <c r="E758" s="15" t="s">
        <v>2114</v>
      </c>
      <c r="F758" s="85" t="s">
        <v>3279</v>
      </c>
      <c r="G758" s="3"/>
      <c r="H758" s="11" t="s">
        <v>2095</v>
      </c>
      <c r="I758" s="97" t="s">
        <v>323</v>
      </c>
      <c r="J758" s="15" t="s">
        <v>1853</v>
      </c>
      <c r="K758" s="127"/>
      <c r="L758" s="110" t="s">
        <v>3754</v>
      </c>
      <c r="M758" s="18"/>
      <c r="N758" s="18"/>
      <c r="O758" s="18"/>
      <c r="P758" s="18"/>
      <c r="Q758" s="18"/>
      <c r="R758" s="18"/>
      <c r="S758" s="18"/>
      <c r="T758" s="18"/>
      <c r="U758" s="18" t="s">
        <v>1076</v>
      </c>
      <c r="V758" s="1"/>
      <c r="W758" s="3"/>
    </row>
    <row r="759" spans="2:23">
      <c r="B759" s="3">
        <f t="shared" si="20"/>
        <v>747</v>
      </c>
      <c r="C759" s="3" t="s">
        <v>128</v>
      </c>
      <c r="D759" s="196" t="s">
        <v>1475</v>
      </c>
      <c r="E759" s="15"/>
      <c r="F759" s="3"/>
      <c r="G759" s="3"/>
      <c r="H759" s="11"/>
      <c r="I759" s="97" t="s">
        <v>323</v>
      </c>
      <c r="J759" s="6" t="s">
        <v>1854</v>
      </c>
      <c r="K759" s="306"/>
      <c r="L759" s="111" t="s">
        <v>2036</v>
      </c>
      <c r="M759" s="18"/>
      <c r="N759" s="18"/>
      <c r="O759" s="18"/>
      <c r="P759" s="18"/>
      <c r="Q759" s="18"/>
      <c r="R759" s="18"/>
      <c r="S759" s="18"/>
      <c r="T759" s="18"/>
      <c r="U759" s="18" t="s">
        <v>1076</v>
      </c>
      <c r="V759" s="1"/>
      <c r="W759" s="3"/>
    </row>
    <row r="760" spans="2:23">
      <c r="B760" s="3">
        <f t="shared" si="20"/>
        <v>748</v>
      </c>
      <c r="C760" s="3" t="s">
        <v>128</v>
      </c>
      <c r="D760" s="196" t="s">
        <v>1475</v>
      </c>
      <c r="E760" s="15"/>
      <c r="F760" s="3"/>
      <c r="G760" s="3"/>
      <c r="H760" s="11"/>
      <c r="I760" s="97" t="s">
        <v>323</v>
      </c>
      <c r="J760" s="15" t="s">
        <v>1858</v>
      </c>
      <c r="K760" s="127"/>
      <c r="L760" s="111" t="s">
        <v>2036</v>
      </c>
      <c r="M760" s="18"/>
      <c r="N760" s="18"/>
      <c r="O760" s="18"/>
      <c r="P760" s="18"/>
      <c r="Q760" s="18"/>
      <c r="R760" s="18"/>
      <c r="S760" s="18"/>
      <c r="T760" s="18"/>
      <c r="U760" s="18" t="s">
        <v>1076</v>
      </c>
      <c r="V760" s="1"/>
      <c r="W760" s="3"/>
    </row>
    <row r="761" spans="2:23">
      <c r="B761" s="3">
        <f t="shared" si="20"/>
        <v>749</v>
      </c>
      <c r="C761" s="3" t="s">
        <v>128</v>
      </c>
      <c r="D761" s="196" t="s">
        <v>1475</v>
      </c>
      <c r="E761" s="3" t="s">
        <v>1908</v>
      </c>
      <c r="F761" s="85" t="s">
        <v>1027</v>
      </c>
      <c r="G761" s="3"/>
      <c r="H761" s="11"/>
      <c r="I761" s="97" t="s">
        <v>323</v>
      </c>
      <c r="J761" s="15" t="s">
        <v>1859</v>
      </c>
      <c r="K761" s="127"/>
      <c r="L761" s="110" t="s">
        <v>2823</v>
      </c>
      <c r="M761" s="18"/>
      <c r="N761" s="18"/>
      <c r="O761" s="18"/>
      <c r="P761" s="18"/>
      <c r="Q761" s="18"/>
      <c r="R761" s="18"/>
      <c r="S761" s="18"/>
      <c r="T761" s="18"/>
      <c r="U761" s="18" t="s">
        <v>1076</v>
      </c>
      <c r="V761" s="1"/>
      <c r="W761" s="3"/>
    </row>
    <row r="762" spans="2:23">
      <c r="B762" s="3">
        <f t="shared" si="20"/>
        <v>750</v>
      </c>
      <c r="C762" s="5" t="s">
        <v>593</v>
      </c>
      <c r="D762" s="196" t="s">
        <v>1475</v>
      </c>
      <c r="E762" s="15" t="s">
        <v>2114</v>
      </c>
      <c r="F762" s="15" t="s">
        <v>2954</v>
      </c>
      <c r="G762" s="34"/>
      <c r="H762" s="11"/>
      <c r="I762" s="97" t="s">
        <v>351</v>
      </c>
      <c r="J762" s="6" t="s">
        <v>2116</v>
      </c>
      <c r="K762" s="127"/>
      <c r="L762" s="110" t="s">
        <v>2957</v>
      </c>
      <c r="M762" s="18" t="s">
        <v>1076</v>
      </c>
      <c r="N762" s="18" t="s">
        <v>1076</v>
      </c>
      <c r="O762" s="18" t="s">
        <v>1076</v>
      </c>
      <c r="P762" s="18" t="s">
        <v>1076</v>
      </c>
      <c r="Q762" s="18"/>
      <c r="R762" s="18"/>
      <c r="S762" s="18"/>
      <c r="T762" s="18"/>
      <c r="U762" s="18" t="s">
        <v>1076</v>
      </c>
      <c r="V762" s="1" t="s">
        <v>2706</v>
      </c>
      <c r="W762" s="3"/>
    </row>
    <row r="763" spans="2:23">
      <c r="B763" s="3">
        <f t="shared" si="20"/>
        <v>751</v>
      </c>
      <c r="C763" s="4" t="s">
        <v>24</v>
      </c>
      <c r="D763" s="196" t="s">
        <v>1475</v>
      </c>
      <c r="E763" s="36" t="s">
        <v>2114</v>
      </c>
      <c r="F763" s="36" t="s">
        <v>2956</v>
      </c>
      <c r="G763" s="46"/>
      <c r="H763" s="11"/>
      <c r="I763" s="97" t="s">
        <v>351</v>
      </c>
      <c r="J763" s="15" t="s">
        <v>1861</v>
      </c>
      <c r="K763" s="127"/>
      <c r="L763" s="110" t="s">
        <v>2958</v>
      </c>
      <c r="M763" s="18"/>
      <c r="N763" s="18"/>
      <c r="O763" s="18"/>
      <c r="P763" s="18"/>
      <c r="Q763" s="18" t="s">
        <v>1076</v>
      </c>
      <c r="R763" s="18" t="s">
        <v>1076</v>
      </c>
      <c r="S763" s="18" t="s">
        <v>1076</v>
      </c>
      <c r="T763" s="18" t="s">
        <v>1076</v>
      </c>
      <c r="U763" s="18" t="s">
        <v>1076</v>
      </c>
      <c r="V763" s="1" t="s">
        <v>2706</v>
      </c>
      <c r="W763" s="3"/>
    </row>
    <row r="764" spans="2:23">
      <c r="B764" s="3">
        <f t="shared" si="20"/>
        <v>752</v>
      </c>
      <c r="C764" s="5" t="s">
        <v>593</v>
      </c>
      <c r="D764" s="196" t="s">
        <v>1475</v>
      </c>
      <c r="E764" s="36" t="s">
        <v>2114</v>
      </c>
      <c r="F764" s="36" t="s">
        <v>2954</v>
      </c>
      <c r="G764" s="46"/>
      <c r="H764" s="11"/>
      <c r="I764" s="97" t="s">
        <v>351</v>
      </c>
      <c r="J764" s="84" t="s">
        <v>2120</v>
      </c>
      <c r="K764" s="307"/>
      <c r="L764" s="110" t="s">
        <v>2958</v>
      </c>
      <c r="M764" s="18" t="s">
        <v>1076</v>
      </c>
      <c r="N764" s="18" t="s">
        <v>1076</v>
      </c>
      <c r="O764" s="18" t="s">
        <v>1076</v>
      </c>
      <c r="P764" s="18" t="s">
        <v>1076</v>
      </c>
      <c r="Q764" s="18"/>
      <c r="R764" s="18"/>
      <c r="S764" s="18"/>
      <c r="T764" s="18"/>
      <c r="U764" s="18" t="s">
        <v>1076</v>
      </c>
      <c r="V764" s="1" t="s">
        <v>2706</v>
      </c>
      <c r="W764" s="3"/>
    </row>
    <row r="765" spans="2:23">
      <c r="B765" s="3">
        <f t="shared" si="20"/>
        <v>753</v>
      </c>
      <c r="C765" s="4" t="s">
        <v>24</v>
      </c>
      <c r="D765" s="196" t="s">
        <v>1475</v>
      </c>
      <c r="E765" s="36" t="s">
        <v>2114</v>
      </c>
      <c r="F765" s="36" t="s">
        <v>2956</v>
      </c>
      <c r="G765" s="46"/>
      <c r="H765" s="11"/>
      <c r="I765" s="97" t="s">
        <v>351</v>
      </c>
      <c r="J765" s="15" t="s">
        <v>1862</v>
      </c>
      <c r="K765" s="127"/>
      <c r="L765" s="110" t="s">
        <v>2958</v>
      </c>
      <c r="M765" s="18"/>
      <c r="N765" s="18"/>
      <c r="O765" s="18"/>
      <c r="P765" s="18"/>
      <c r="Q765" s="18" t="s">
        <v>1076</v>
      </c>
      <c r="R765" s="18" t="s">
        <v>1076</v>
      </c>
      <c r="S765" s="18" t="s">
        <v>1076</v>
      </c>
      <c r="T765" s="18" t="s">
        <v>1076</v>
      </c>
      <c r="U765" s="18" t="s">
        <v>1076</v>
      </c>
      <c r="V765" s="1" t="s">
        <v>2706</v>
      </c>
      <c r="W765" s="3"/>
    </row>
    <row r="766" spans="2:23">
      <c r="B766" s="3">
        <f t="shared" si="20"/>
        <v>754</v>
      </c>
      <c r="C766" s="5" t="s">
        <v>593</v>
      </c>
      <c r="D766" s="196" t="s">
        <v>1475</v>
      </c>
      <c r="E766" s="15" t="s">
        <v>1475</v>
      </c>
      <c r="F766" s="15" t="s">
        <v>1920</v>
      </c>
      <c r="G766" s="3"/>
      <c r="H766" s="11" t="s">
        <v>3551</v>
      </c>
      <c r="I766" s="97" t="s">
        <v>351</v>
      </c>
      <c r="J766" s="15" t="s">
        <v>1429</v>
      </c>
      <c r="K766" s="127"/>
      <c r="L766" s="109" t="s">
        <v>3552</v>
      </c>
      <c r="M766" s="18" t="s">
        <v>1076</v>
      </c>
      <c r="N766" s="18" t="s">
        <v>1076</v>
      </c>
      <c r="O766" s="18" t="s">
        <v>1076</v>
      </c>
      <c r="P766" s="18" t="s">
        <v>1076</v>
      </c>
      <c r="Q766" s="18"/>
      <c r="R766" s="18"/>
      <c r="S766" s="18"/>
      <c r="T766" s="18"/>
      <c r="U766" s="18" t="s">
        <v>1076</v>
      </c>
      <c r="V766" s="1"/>
      <c r="W766" s="3"/>
    </row>
    <row r="767" spans="2:23">
      <c r="B767" s="3">
        <f t="shared" si="20"/>
        <v>755</v>
      </c>
      <c r="C767" s="4" t="s">
        <v>24</v>
      </c>
      <c r="D767" s="196" t="s">
        <v>1475</v>
      </c>
      <c r="E767" s="15" t="s">
        <v>2114</v>
      </c>
      <c r="F767" s="36" t="s">
        <v>2956</v>
      </c>
      <c r="G767" s="34"/>
      <c r="H767" s="11" t="s">
        <v>2094</v>
      </c>
      <c r="I767" s="97" t="s">
        <v>351</v>
      </c>
      <c r="J767" s="84" t="s">
        <v>2139</v>
      </c>
      <c r="K767" s="307"/>
      <c r="L767" s="110" t="s">
        <v>2957</v>
      </c>
      <c r="M767" s="18"/>
      <c r="N767" s="18"/>
      <c r="O767" s="18"/>
      <c r="P767" s="18"/>
      <c r="Q767" s="18" t="s">
        <v>1076</v>
      </c>
      <c r="R767" s="18" t="s">
        <v>1076</v>
      </c>
      <c r="S767" s="18" t="s">
        <v>1076</v>
      </c>
      <c r="T767" s="18" t="s">
        <v>1076</v>
      </c>
      <c r="U767" s="18" t="s">
        <v>1076</v>
      </c>
      <c r="V767" s="1" t="s">
        <v>2706</v>
      </c>
      <c r="W767" s="3"/>
    </row>
    <row r="768" spans="2:23">
      <c r="B768" s="3">
        <f t="shared" si="20"/>
        <v>756</v>
      </c>
      <c r="C768" s="4" t="s">
        <v>24</v>
      </c>
      <c r="D768" s="196" t="s">
        <v>1475</v>
      </c>
      <c r="E768" s="15" t="s">
        <v>2114</v>
      </c>
      <c r="F768" s="36" t="s">
        <v>2956</v>
      </c>
      <c r="G768" s="13"/>
      <c r="H768" s="11"/>
      <c r="I768" s="97" t="s">
        <v>351</v>
      </c>
      <c r="J768" s="15" t="s">
        <v>1874</v>
      </c>
      <c r="K768" s="127"/>
      <c r="L768" s="110" t="s">
        <v>2958</v>
      </c>
      <c r="M768" s="18"/>
      <c r="N768" s="18"/>
      <c r="O768" s="18"/>
      <c r="P768" s="18"/>
      <c r="Q768" s="18" t="s">
        <v>1076</v>
      </c>
      <c r="R768" s="18" t="s">
        <v>1076</v>
      </c>
      <c r="S768" s="18" t="s">
        <v>1076</v>
      </c>
      <c r="T768" s="18" t="s">
        <v>1076</v>
      </c>
      <c r="U768" s="18" t="s">
        <v>1076</v>
      </c>
      <c r="V768" s="1" t="s">
        <v>2706</v>
      </c>
      <c r="W768" s="3"/>
    </row>
    <row r="769" spans="2:23">
      <c r="B769" s="3">
        <f t="shared" si="20"/>
        <v>757</v>
      </c>
      <c r="C769" s="5" t="s">
        <v>593</v>
      </c>
      <c r="D769" s="196" t="s">
        <v>1475</v>
      </c>
      <c r="E769" s="15" t="s">
        <v>2384</v>
      </c>
      <c r="F769" s="3" t="s">
        <v>2007</v>
      </c>
      <c r="G769" s="3"/>
      <c r="H769" s="11"/>
      <c r="I769" s="97" t="s">
        <v>351</v>
      </c>
      <c r="J769" s="84" t="s">
        <v>2177</v>
      </c>
      <c r="K769" s="307"/>
      <c r="L769" s="109" t="s">
        <v>2985</v>
      </c>
      <c r="M769" s="18" t="s">
        <v>1076</v>
      </c>
      <c r="N769" s="18" t="s">
        <v>1076</v>
      </c>
      <c r="O769" s="18" t="s">
        <v>1076</v>
      </c>
      <c r="P769" s="18" t="s">
        <v>1076</v>
      </c>
      <c r="Q769" s="18"/>
      <c r="R769" s="18"/>
      <c r="S769" s="18"/>
      <c r="T769" s="18"/>
      <c r="U769" s="18" t="s">
        <v>1076</v>
      </c>
      <c r="V769" s="1"/>
      <c r="W769" s="3"/>
    </row>
    <row r="770" spans="2:23">
      <c r="B770" s="3">
        <f t="shared" si="20"/>
        <v>758</v>
      </c>
      <c r="C770" s="5" t="s">
        <v>593</v>
      </c>
      <c r="D770" s="196" t="s">
        <v>1475</v>
      </c>
      <c r="E770" s="36" t="s">
        <v>2114</v>
      </c>
      <c r="F770" s="15" t="s">
        <v>2954</v>
      </c>
      <c r="G770" s="3"/>
      <c r="H770" s="11"/>
      <c r="I770" s="97" t="s">
        <v>351</v>
      </c>
      <c r="J770" s="84" t="s">
        <v>2178</v>
      </c>
      <c r="K770" s="307"/>
      <c r="L770" s="311" t="s">
        <v>2958</v>
      </c>
      <c r="M770" s="18" t="s">
        <v>1076</v>
      </c>
      <c r="N770" s="18" t="s">
        <v>1076</v>
      </c>
      <c r="O770" s="18" t="s">
        <v>1076</v>
      </c>
      <c r="P770" s="18" t="s">
        <v>1076</v>
      </c>
      <c r="Q770" s="18"/>
      <c r="R770" s="18"/>
      <c r="S770" s="18"/>
      <c r="T770" s="18"/>
      <c r="U770" s="18" t="s">
        <v>1076</v>
      </c>
      <c r="V770" s="1"/>
      <c r="W770" s="3"/>
    </row>
    <row r="771" spans="2:23">
      <c r="B771" s="3">
        <f t="shared" si="20"/>
        <v>759</v>
      </c>
      <c r="C771" s="4" t="s">
        <v>24</v>
      </c>
      <c r="D771" s="196" t="s">
        <v>1475</v>
      </c>
      <c r="E771" s="15"/>
      <c r="F771" s="3"/>
      <c r="G771" s="3"/>
      <c r="H771" s="11"/>
      <c r="I771" s="97" t="s">
        <v>351</v>
      </c>
      <c r="J771" s="57" t="s">
        <v>2264</v>
      </c>
      <c r="K771" s="310" t="s">
        <v>324</v>
      </c>
      <c r="L771" s="109"/>
      <c r="M771" s="18"/>
      <c r="N771" s="18" t="s">
        <v>1076</v>
      </c>
      <c r="O771" s="18" t="s">
        <v>1076</v>
      </c>
      <c r="P771" s="18" t="s">
        <v>1076</v>
      </c>
      <c r="Q771" s="18" t="s">
        <v>1076</v>
      </c>
      <c r="R771" s="18" t="s">
        <v>1076</v>
      </c>
      <c r="S771" s="18" t="s">
        <v>1076</v>
      </c>
      <c r="T771" s="18" t="s">
        <v>1076</v>
      </c>
      <c r="U771" s="18" t="s">
        <v>1076</v>
      </c>
      <c r="V771" s="1"/>
      <c r="W771" s="3"/>
    </row>
    <row r="772" spans="2:23">
      <c r="B772" s="3">
        <f t="shared" si="20"/>
        <v>760</v>
      </c>
      <c r="C772" s="4" t="s">
        <v>24</v>
      </c>
      <c r="D772" s="196" t="s">
        <v>1475</v>
      </c>
      <c r="E772" s="15" t="s">
        <v>2114</v>
      </c>
      <c r="F772" s="36" t="s">
        <v>2956</v>
      </c>
      <c r="G772" s="13"/>
      <c r="H772" s="11"/>
      <c r="I772" s="97" t="s">
        <v>351</v>
      </c>
      <c r="J772" s="15" t="s">
        <v>1876</v>
      </c>
      <c r="K772" s="127"/>
      <c r="L772" s="110" t="s">
        <v>2958</v>
      </c>
      <c r="M772" s="18"/>
      <c r="N772" s="18"/>
      <c r="O772" s="18"/>
      <c r="P772" s="18"/>
      <c r="Q772" s="18" t="s">
        <v>1076</v>
      </c>
      <c r="R772" s="18" t="s">
        <v>1076</v>
      </c>
      <c r="S772" s="18" t="s">
        <v>1076</v>
      </c>
      <c r="T772" s="18" t="s">
        <v>1076</v>
      </c>
      <c r="U772" s="18" t="s">
        <v>1076</v>
      </c>
      <c r="V772" s="1" t="s">
        <v>2706</v>
      </c>
      <c r="W772" s="3"/>
    </row>
    <row r="773" spans="2:23">
      <c r="B773" s="3">
        <f t="shared" si="20"/>
        <v>761</v>
      </c>
      <c r="C773" s="5" t="s">
        <v>593</v>
      </c>
      <c r="D773" s="196" t="s">
        <v>1475</v>
      </c>
      <c r="E773" s="36" t="s">
        <v>2114</v>
      </c>
      <c r="F773" s="15" t="s">
        <v>2954</v>
      </c>
      <c r="G773" s="3"/>
      <c r="H773" s="11"/>
      <c r="I773" s="97" t="s">
        <v>351</v>
      </c>
      <c r="J773" s="84" t="s">
        <v>2190</v>
      </c>
      <c r="K773" s="307"/>
      <c r="L773" s="110" t="s">
        <v>2958</v>
      </c>
      <c r="M773" s="18" t="s">
        <v>1076</v>
      </c>
      <c r="N773" s="18" t="s">
        <v>1076</v>
      </c>
      <c r="O773" s="18" t="s">
        <v>1076</v>
      </c>
      <c r="P773" s="18" t="s">
        <v>1076</v>
      </c>
      <c r="Q773" s="18"/>
      <c r="R773" s="18"/>
      <c r="S773" s="18"/>
      <c r="T773" s="18"/>
      <c r="U773" s="18" t="s">
        <v>1076</v>
      </c>
      <c r="V773" s="1"/>
      <c r="W773" s="3"/>
    </row>
    <row r="774" spans="2:23">
      <c r="B774" s="3">
        <f t="shared" si="20"/>
        <v>762</v>
      </c>
      <c r="C774" s="3" t="s">
        <v>128</v>
      </c>
      <c r="D774" s="196" t="s">
        <v>1475</v>
      </c>
      <c r="E774" s="36"/>
      <c r="F774" s="13" t="s">
        <v>2381</v>
      </c>
      <c r="G774" s="13"/>
      <c r="H774" s="11"/>
      <c r="I774" s="97" t="s">
        <v>351</v>
      </c>
      <c r="J774" s="15" t="s">
        <v>1881</v>
      </c>
      <c r="K774" s="127"/>
      <c r="L774" s="111" t="s">
        <v>2040</v>
      </c>
      <c r="M774" s="18"/>
      <c r="N774" s="18"/>
      <c r="O774" s="18"/>
      <c r="P774" s="18"/>
      <c r="Q774" s="18"/>
      <c r="R774" s="18"/>
      <c r="S774" s="18"/>
      <c r="T774" s="18"/>
      <c r="U774" s="18" t="s">
        <v>1076</v>
      </c>
      <c r="V774" s="1"/>
      <c r="W774" s="3"/>
    </row>
    <row r="775" spans="2:23">
      <c r="B775" s="3">
        <f t="shared" si="20"/>
        <v>763</v>
      </c>
      <c r="C775" s="3" t="s">
        <v>128</v>
      </c>
      <c r="D775" s="196" t="s">
        <v>1475</v>
      </c>
      <c r="E775" s="77" t="s">
        <v>1483</v>
      </c>
      <c r="F775" s="13"/>
      <c r="G775" s="13"/>
      <c r="H775" s="11"/>
      <c r="I775" s="97" t="s">
        <v>351</v>
      </c>
      <c r="J775" s="15" t="s">
        <v>1882</v>
      </c>
      <c r="K775" s="127"/>
      <c r="L775" s="91" t="s">
        <v>2727</v>
      </c>
      <c r="M775" s="18" t="s">
        <v>1448</v>
      </c>
      <c r="N775" s="18" t="s">
        <v>1448</v>
      </c>
      <c r="O775" s="18" t="s">
        <v>1448</v>
      </c>
      <c r="P775" s="18" t="s">
        <v>1448</v>
      </c>
      <c r="Q775" s="18" t="s">
        <v>1448</v>
      </c>
      <c r="R775" s="18" t="s">
        <v>1448</v>
      </c>
      <c r="S775" s="18" t="s">
        <v>1448</v>
      </c>
      <c r="T775" s="18" t="s">
        <v>1448</v>
      </c>
      <c r="U775" s="18" t="s">
        <v>1076</v>
      </c>
      <c r="V775" s="1" t="s">
        <v>1377</v>
      </c>
      <c r="W775" s="3"/>
    </row>
    <row r="776" spans="2:23">
      <c r="B776" s="3">
        <f t="shared" si="20"/>
        <v>764</v>
      </c>
      <c r="C776" s="5" t="s">
        <v>593</v>
      </c>
      <c r="D776" s="196" t="s">
        <v>1475</v>
      </c>
      <c r="E776" s="36" t="s">
        <v>2114</v>
      </c>
      <c r="F776" s="15" t="s">
        <v>2954</v>
      </c>
      <c r="G776" s="3"/>
      <c r="H776" s="11"/>
      <c r="I776" s="97" t="s">
        <v>351</v>
      </c>
      <c r="J776" s="84" t="s">
        <v>2211</v>
      </c>
      <c r="K776" s="84"/>
      <c r="L776" s="110" t="s">
        <v>2958</v>
      </c>
      <c r="M776" s="18" t="s">
        <v>1076</v>
      </c>
      <c r="N776" s="18" t="s">
        <v>1076</v>
      </c>
      <c r="O776" s="18" t="s">
        <v>1076</v>
      </c>
      <c r="P776" s="18" t="s">
        <v>1076</v>
      </c>
      <c r="Q776" s="18"/>
      <c r="R776" s="18"/>
      <c r="S776" s="18"/>
      <c r="T776" s="18"/>
      <c r="U776" s="18" t="s">
        <v>1076</v>
      </c>
      <c r="V776" s="1"/>
      <c r="W776" s="3"/>
    </row>
    <row r="777" spans="2:23">
      <c r="B777" s="3">
        <f t="shared" si="20"/>
        <v>765</v>
      </c>
      <c r="C777" s="3" t="s">
        <v>128</v>
      </c>
      <c r="D777" s="196" t="s">
        <v>1475</v>
      </c>
      <c r="E777" s="15" t="s">
        <v>1481</v>
      </c>
      <c r="F777" s="6" t="s">
        <v>1895</v>
      </c>
      <c r="G777" s="46"/>
      <c r="H777" s="11"/>
      <c r="I777" s="97" t="s">
        <v>1481</v>
      </c>
      <c r="J777" s="15" t="s">
        <v>1645</v>
      </c>
      <c r="K777" s="15"/>
      <c r="L777" s="109"/>
      <c r="M777" s="18"/>
      <c r="N777" s="18"/>
      <c r="O777" s="18"/>
      <c r="P777" s="18"/>
      <c r="Q777" s="18"/>
      <c r="R777" s="18"/>
      <c r="S777" s="18"/>
      <c r="T777" s="18"/>
      <c r="U777" s="18" t="s">
        <v>1076</v>
      </c>
      <c r="V777" s="1"/>
      <c r="W777" s="3"/>
    </row>
    <row r="778" spans="2:23">
      <c r="B778" s="3">
        <f t="shared" si="20"/>
        <v>766</v>
      </c>
      <c r="C778" s="3" t="s">
        <v>128</v>
      </c>
      <c r="D778" s="196" t="s">
        <v>1475</v>
      </c>
      <c r="E778" s="15" t="s">
        <v>1481</v>
      </c>
      <c r="F778" s="6" t="s">
        <v>1895</v>
      </c>
      <c r="G778" s="46"/>
      <c r="H778" s="11"/>
      <c r="I778" s="97" t="s">
        <v>1481</v>
      </c>
      <c r="J778" s="84" t="s">
        <v>1646</v>
      </c>
      <c r="K778" s="84"/>
      <c r="L778" s="109"/>
      <c r="M778" s="18"/>
      <c r="N778" s="18"/>
      <c r="O778" s="18"/>
      <c r="P778" s="18"/>
      <c r="Q778" s="18"/>
      <c r="R778" s="18"/>
      <c r="S778" s="18"/>
      <c r="T778" s="18"/>
      <c r="U778" s="18" t="s">
        <v>1076</v>
      </c>
      <c r="V778" s="1"/>
      <c r="W778" s="3"/>
    </row>
    <row r="779" spans="2:23">
      <c r="B779" s="3">
        <f t="shared" si="20"/>
        <v>767</v>
      </c>
      <c r="C779" s="3" t="s">
        <v>128</v>
      </c>
      <c r="D779" s="196" t="s">
        <v>1475</v>
      </c>
      <c r="E779" s="15" t="s">
        <v>1481</v>
      </c>
      <c r="F779" s="6" t="s">
        <v>1895</v>
      </c>
      <c r="G779" s="46"/>
      <c r="H779" s="11"/>
      <c r="I779" s="97" t="s">
        <v>1481</v>
      </c>
      <c r="J779" s="84" t="s">
        <v>1647</v>
      </c>
      <c r="K779" s="84"/>
      <c r="L779" s="109"/>
      <c r="M779" s="18"/>
      <c r="N779" s="18"/>
      <c r="O779" s="18"/>
      <c r="P779" s="18"/>
      <c r="Q779" s="18"/>
      <c r="R779" s="18"/>
      <c r="S779" s="18"/>
      <c r="T779" s="18"/>
      <c r="U779" s="18" t="s">
        <v>1076</v>
      </c>
      <c r="V779" s="1"/>
      <c r="W779" s="3"/>
    </row>
    <row r="780" spans="2:23">
      <c r="B780" s="3">
        <f t="shared" si="20"/>
        <v>768</v>
      </c>
      <c r="C780" s="3" t="s">
        <v>128</v>
      </c>
      <c r="D780" s="196" t="s">
        <v>1475</v>
      </c>
      <c r="E780" s="15" t="s">
        <v>1481</v>
      </c>
      <c r="F780" s="15" t="s">
        <v>1896</v>
      </c>
      <c r="G780" s="3"/>
      <c r="H780" s="11"/>
      <c r="I780" s="97" t="s">
        <v>1481</v>
      </c>
      <c r="J780" s="6" t="s">
        <v>1648</v>
      </c>
      <c r="K780" s="6"/>
      <c r="L780" s="109"/>
      <c r="M780" s="18"/>
      <c r="N780" s="18"/>
      <c r="O780" s="18"/>
      <c r="P780" s="18"/>
      <c r="Q780" s="18"/>
      <c r="R780" s="18"/>
      <c r="S780" s="18"/>
      <c r="T780" s="18"/>
      <c r="U780" s="18" t="s">
        <v>1076</v>
      </c>
      <c r="V780" s="1"/>
      <c r="W780" s="3"/>
    </row>
    <row r="781" spans="2:23">
      <c r="B781" s="3">
        <f t="shared" si="20"/>
        <v>769</v>
      </c>
      <c r="C781" s="3" t="s">
        <v>128</v>
      </c>
      <c r="D781" s="196" t="s">
        <v>1475</v>
      </c>
      <c r="E781" s="15" t="s">
        <v>1481</v>
      </c>
      <c r="F781" s="15" t="s">
        <v>1896</v>
      </c>
      <c r="G781" s="3"/>
      <c r="H781" s="11"/>
      <c r="I781" s="97" t="s">
        <v>1481</v>
      </c>
      <c r="J781" s="6" t="s">
        <v>1649</v>
      </c>
      <c r="K781" s="6"/>
      <c r="L781" s="109"/>
      <c r="M781" s="18"/>
      <c r="N781" s="18"/>
      <c r="O781" s="18"/>
      <c r="P781" s="18"/>
      <c r="Q781" s="18"/>
      <c r="R781" s="18"/>
      <c r="S781" s="18"/>
      <c r="T781" s="18"/>
      <c r="U781" s="18" t="s">
        <v>1076</v>
      </c>
      <c r="V781" s="1"/>
      <c r="W781" s="3"/>
    </row>
    <row r="782" spans="2:23">
      <c r="B782" s="3">
        <f t="shared" si="20"/>
        <v>770</v>
      </c>
      <c r="C782" s="3" t="s">
        <v>128</v>
      </c>
      <c r="D782" s="196" t="s">
        <v>1475</v>
      </c>
      <c r="E782" s="15" t="s">
        <v>1481</v>
      </c>
      <c r="F782" s="15" t="s">
        <v>1896</v>
      </c>
      <c r="G782" s="3"/>
      <c r="H782" s="11"/>
      <c r="I782" s="97" t="s">
        <v>1481</v>
      </c>
      <c r="J782" s="6" t="s">
        <v>1650</v>
      </c>
      <c r="K782" s="6"/>
      <c r="L782" s="109"/>
      <c r="M782" s="18"/>
      <c r="N782" s="18"/>
      <c r="O782" s="18"/>
      <c r="P782" s="18"/>
      <c r="Q782" s="18"/>
      <c r="R782" s="18"/>
      <c r="S782" s="18"/>
      <c r="T782" s="18"/>
      <c r="U782" s="18" t="s">
        <v>1076</v>
      </c>
      <c r="V782" s="1"/>
      <c r="W782" s="3"/>
    </row>
    <row r="783" spans="2:23">
      <c r="B783" s="3">
        <f t="shared" si="20"/>
        <v>771</v>
      </c>
      <c r="C783" s="3" t="s">
        <v>128</v>
      </c>
      <c r="D783" s="196" t="s">
        <v>1475</v>
      </c>
      <c r="E783" s="15" t="s">
        <v>1481</v>
      </c>
      <c r="F783" s="15" t="s">
        <v>1896</v>
      </c>
      <c r="G783" s="3"/>
      <c r="H783" s="11"/>
      <c r="I783" s="97" t="s">
        <v>1481</v>
      </c>
      <c r="J783" s="36" t="s">
        <v>1651</v>
      </c>
      <c r="K783" s="36"/>
      <c r="L783" s="109"/>
      <c r="M783" s="18"/>
      <c r="N783" s="18"/>
      <c r="O783" s="18"/>
      <c r="P783" s="18"/>
      <c r="Q783" s="18"/>
      <c r="R783" s="18"/>
      <c r="S783" s="18"/>
      <c r="T783" s="18"/>
      <c r="U783" s="18" t="s">
        <v>1076</v>
      </c>
      <c r="V783" s="1"/>
      <c r="W783" s="3"/>
    </row>
    <row r="784" spans="2:23">
      <c r="B784" s="3">
        <f t="shared" si="20"/>
        <v>772</v>
      </c>
      <c r="C784" s="3" t="s">
        <v>128</v>
      </c>
      <c r="D784" s="196" t="s">
        <v>1475</v>
      </c>
      <c r="E784" s="15" t="s">
        <v>1481</v>
      </c>
      <c r="F784" s="15" t="s">
        <v>1896</v>
      </c>
      <c r="G784" s="3"/>
      <c r="H784" s="11"/>
      <c r="I784" s="97" t="s">
        <v>1481</v>
      </c>
      <c r="J784" s="36" t="s">
        <v>1652</v>
      </c>
      <c r="K784" s="36"/>
      <c r="L784" s="109"/>
      <c r="M784" s="18"/>
      <c r="N784" s="18"/>
      <c r="O784" s="18"/>
      <c r="P784" s="18"/>
      <c r="Q784" s="18"/>
      <c r="R784" s="18"/>
      <c r="S784" s="18"/>
      <c r="T784" s="18"/>
      <c r="U784" s="18" t="s">
        <v>1076</v>
      </c>
      <c r="V784" s="1"/>
      <c r="W784" s="3"/>
    </row>
    <row r="785" spans="2:23">
      <c r="B785" s="3">
        <f t="shared" si="20"/>
        <v>773</v>
      </c>
      <c r="C785" s="3" t="s">
        <v>128</v>
      </c>
      <c r="D785" s="196" t="s">
        <v>1475</v>
      </c>
      <c r="E785" s="15" t="s">
        <v>1481</v>
      </c>
      <c r="F785" s="34" t="s">
        <v>1897</v>
      </c>
      <c r="G785" s="44"/>
      <c r="H785" s="11"/>
      <c r="I785" s="97" t="s">
        <v>1481</v>
      </c>
      <c r="J785" s="36" t="s">
        <v>1653</v>
      </c>
      <c r="K785" s="36"/>
      <c r="L785" s="109"/>
      <c r="M785" s="18"/>
      <c r="N785" s="18"/>
      <c r="O785" s="18"/>
      <c r="P785" s="18"/>
      <c r="Q785" s="18"/>
      <c r="R785" s="18"/>
      <c r="S785" s="18"/>
      <c r="T785" s="18"/>
      <c r="U785" s="18" t="s">
        <v>1076</v>
      </c>
      <c r="V785" s="1"/>
      <c r="W785" s="3"/>
    </row>
    <row r="786" spans="2:23">
      <c r="B786" s="3">
        <f t="shared" si="20"/>
        <v>774</v>
      </c>
      <c r="C786" s="3" t="s">
        <v>128</v>
      </c>
      <c r="D786" s="196" t="s">
        <v>1475</v>
      </c>
      <c r="E786" s="15" t="s">
        <v>1481</v>
      </c>
      <c r="F786" s="34" t="s">
        <v>1897</v>
      </c>
      <c r="G786" s="44"/>
      <c r="H786" s="11"/>
      <c r="I786" s="97" t="s">
        <v>1481</v>
      </c>
      <c r="J786" s="36" t="s">
        <v>1654</v>
      </c>
      <c r="K786" s="36"/>
      <c r="L786" s="109"/>
      <c r="M786" s="18"/>
      <c r="N786" s="18"/>
      <c r="O786" s="18"/>
      <c r="P786" s="18"/>
      <c r="Q786" s="18"/>
      <c r="R786" s="18"/>
      <c r="S786" s="18"/>
      <c r="T786" s="18"/>
      <c r="U786" s="18" t="s">
        <v>1076</v>
      </c>
      <c r="V786" s="1"/>
      <c r="W786" s="3"/>
    </row>
    <row r="787" spans="2:23">
      <c r="B787" s="3">
        <f t="shared" si="20"/>
        <v>775</v>
      </c>
      <c r="C787" s="3" t="s">
        <v>128</v>
      </c>
      <c r="D787" s="196" t="s">
        <v>1475</v>
      </c>
      <c r="E787" s="15" t="s">
        <v>1481</v>
      </c>
      <c r="F787" s="34" t="s">
        <v>1897</v>
      </c>
      <c r="G787" s="44"/>
      <c r="H787" s="11"/>
      <c r="I787" s="97" t="s">
        <v>1481</v>
      </c>
      <c r="J787" s="36" t="s">
        <v>1655</v>
      </c>
      <c r="K787" s="36"/>
      <c r="L787" s="110" t="s">
        <v>2013</v>
      </c>
      <c r="M787" s="18" t="s">
        <v>1448</v>
      </c>
      <c r="N787" s="18" t="s">
        <v>1448</v>
      </c>
      <c r="O787" s="18" t="s">
        <v>1448</v>
      </c>
      <c r="P787" s="18" t="s">
        <v>1448</v>
      </c>
      <c r="Q787" s="18" t="s">
        <v>1448</v>
      </c>
      <c r="R787" s="18" t="s">
        <v>1448</v>
      </c>
      <c r="S787" s="18" t="s">
        <v>1448</v>
      </c>
      <c r="T787" s="18" t="s">
        <v>1448</v>
      </c>
      <c r="U787" s="18" t="s">
        <v>1076</v>
      </c>
      <c r="V787" s="1" t="s">
        <v>1377</v>
      </c>
      <c r="W787" s="3"/>
    </row>
    <row r="788" spans="2:23">
      <c r="B788" s="3">
        <f t="shared" si="20"/>
        <v>776</v>
      </c>
      <c r="C788" s="3" t="s">
        <v>128</v>
      </c>
      <c r="D788" s="196" t="s">
        <v>1475</v>
      </c>
      <c r="E788" s="15" t="s">
        <v>1481</v>
      </c>
      <c r="F788" s="34" t="s">
        <v>1897</v>
      </c>
      <c r="G788" s="44"/>
      <c r="H788" s="11"/>
      <c r="I788" s="97" t="s">
        <v>1481</v>
      </c>
      <c r="J788" s="36" t="s">
        <v>1656</v>
      </c>
      <c r="K788" s="36"/>
      <c r="L788" s="109"/>
      <c r="M788" s="18"/>
      <c r="N788" s="18"/>
      <c r="O788" s="18"/>
      <c r="P788" s="18"/>
      <c r="Q788" s="18"/>
      <c r="R788" s="18"/>
      <c r="S788" s="18"/>
      <c r="T788" s="18"/>
      <c r="U788" s="18" t="s">
        <v>1076</v>
      </c>
      <c r="V788" s="1"/>
      <c r="W788" s="3"/>
    </row>
    <row r="789" spans="2:23">
      <c r="B789" s="3">
        <f t="shared" si="20"/>
        <v>777</v>
      </c>
      <c r="C789" s="3" t="s">
        <v>128</v>
      </c>
      <c r="D789" s="196" t="s">
        <v>1475</v>
      </c>
      <c r="E789" s="15" t="s">
        <v>1481</v>
      </c>
      <c r="F789" s="15" t="s">
        <v>1898</v>
      </c>
      <c r="G789" s="3"/>
      <c r="H789" s="11"/>
      <c r="I789" s="97" t="s">
        <v>1481</v>
      </c>
      <c r="J789" s="36" t="s">
        <v>1657</v>
      </c>
      <c r="K789" s="36"/>
      <c r="L789" s="109"/>
      <c r="M789" s="18"/>
      <c r="N789" s="18"/>
      <c r="O789" s="18"/>
      <c r="P789" s="18"/>
      <c r="Q789" s="18"/>
      <c r="R789" s="18"/>
      <c r="S789" s="18"/>
      <c r="T789" s="18"/>
      <c r="U789" s="18" t="s">
        <v>1076</v>
      </c>
      <c r="V789" s="1"/>
      <c r="W789" s="3"/>
    </row>
    <row r="790" spans="2:23">
      <c r="B790" s="3">
        <f t="shared" si="20"/>
        <v>778</v>
      </c>
      <c r="C790" s="3" t="s">
        <v>128</v>
      </c>
      <c r="D790" s="196" t="s">
        <v>1475</v>
      </c>
      <c r="E790" s="15" t="s">
        <v>1481</v>
      </c>
      <c r="F790" s="15" t="s">
        <v>1898</v>
      </c>
      <c r="G790" s="3"/>
      <c r="H790" s="11"/>
      <c r="I790" s="97" t="s">
        <v>1481</v>
      </c>
      <c r="J790" s="36" t="s">
        <v>1658</v>
      </c>
      <c r="K790" s="36"/>
      <c r="L790" s="109"/>
      <c r="M790" s="18"/>
      <c r="N790" s="18"/>
      <c r="O790" s="18"/>
      <c r="P790" s="18"/>
      <c r="Q790" s="18"/>
      <c r="R790" s="18"/>
      <c r="S790" s="18"/>
      <c r="T790" s="18"/>
      <c r="U790" s="18" t="s">
        <v>1076</v>
      </c>
      <c r="V790" s="1"/>
      <c r="W790" s="3"/>
    </row>
    <row r="791" spans="2:23">
      <c r="B791" s="3">
        <f t="shared" si="20"/>
        <v>779</v>
      </c>
      <c r="C791" s="3" t="s">
        <v>128</v>
      </c>
      <c r="D791" s="196" t="s">
        <v>1475</v>
      </c>
      <c r="E791" s="15" t="s">
        <v>1481</v>
      </c>
      <c r="F791" s="15" t="s">
        <v>1898</v>
      </c>
      <c r="G791" s="3"/>
      <c r="H791" s="11"/>
      <c r="I791" s="97" t="s">
        <v>1481</v>
      </c>
      <c r="J791" s="36" t="s">
        <v>1659</v>
      </c>
      <c r="K791" s="36"/>
      <c r="L791" s="109"/>
      <c r="M791" s="18"/>
      <c r="N791" s="18"/>
      <c r="O791" s="18"/>
      <c r="P791" s="18"/>
      <c r="Q791" s="18"/>
      <c r="R791" s="18"/>
      <c r="S791" s="18"/>
      <c r="T791" s="18"/>
      <c r="U791" s="18" t="s">
        <v>1076</v>
      </c>
      <c r="V791" s="1"/>
      <c r="W791" s="3"/>
    </row>
    <row r="792" spans="2:23">
      <c r="B792" s="3">
        <f t="shared" si="20"/>
        <v>780</v>
      </c>
      <c r="C792" s="3" t="s">
        <v>128</v>
      </c>
      <c r="D792" s="196" t="s">
        <v>1475</v>
      </c>
      <c r="E792" s="15" t="s">
        <v>1481</v>
      </c>
      <c r="F792" s="15" t="s">
        <v>1898</v>
      </c>
      <c r="G792" s="3"/>
      <c r="H792" s="11"/>
      <c r="I792" s="97" t="s">
        <v>1481</v>
      </c>
      <c r="J792" s="36" t="s">
        <v>1660</v>
      </c>
      <c r="K792" s="36"/>
      <c r="L792" s="109"/>
      <c r="M792" s="18"/>
      <c r="N792" s="18"/>
      <c r="O792" s="18"/>
      <c r="P792" s="18"/>
      <c r="Q792" s="18"/>
      <c r="R792" s="18"/>
      <c r="S792" s="18"/>
      <c r="T792" s="18"/>
      <c r="U792" s="18" t="s">
        <v>1076</v>
      </c>
      <c r="V792" s="1"/>
      <c r="W792" s="3"/>
    </row>
    <row r="793" spans="2:23">
      <c r="B793" s="3">
        <f t="shared" si="20"/>
        <v>781</v>
      </c>
      <c r="C793" s="3" t="s">
        <v>128</v>
      </c>
      <c r="D793" s="196" t="s">
        <v>1475</v>
      </c>
      <c r="E793" s="15" t="s">
        <v>1481</v>
      </c>
      <c r="F793" s="15" t="s">
        <v>1898</v>
      </c>
      <c r="G793" s="3"/>
      <c r="H793" s="11"/>
      <c r="I793" s="97" t="s">
        <v>1481</v>
      </c>
      <c r="J793" s="36" t="s">
        <v>1661</v>
      </c>
      <c r="K793" s="36"/>
      <c r="L793" s="109"/>
      <c r="M793" s="18"/>
      <c r="N793" s="18"/>
      <c r="O793" s="18"/>
      <c r="P793" s="18"/>
      <c r="Q793" s="18"/>
      <c r="R793" s="18"/>
      <c r="S793" s="18"/>
      <c r="T793" s="18"/>
      <c r="U793" s="18" t="s">
        <v>1076</v>
      </c>
      <c r="V793" s="1"/>
      <c r="W793" s="3"/>
    </row>
    <row r="794" spans="2:23">
      <c r="B794" s="3">
        <f t="shared" si="20"/>
        <v>782</v>
      </c>
      <c r="C794" s="3" t="s">
        <v>128</v>
      </c>
      <c r="D794" s="196" t="s">
        <v>1475</v>
      </c>
      <c r="E794" s="15" t="s">
        <v>1481</v>
      </c>
      <c r="F794" s="15" t="s">
        <v>1898</v>
      </c>
      <c r="G794" s="3"/>
      <c r="H794" s="11"/>
      <c r="I794" s="97" t="s">
        <v>1481</v>
      </c>
      <c r="J794" s="36" t="s">
        <v>1662</v>
      </c>
      <c r="K794" s="36"/>
      <c r="L794" s="109"/>
      <c r="M794" s="18"/>
      <c r="N794" s="18"/>
      <c r="O794" s="18"/>
      <c r="P794" s="18"/>
      <c r="Q794" s="18"/>
      <c r="R794" s="18"/>
      <c r="S794" s="18"/>
      <c r="T794" s="18"/>
      <c r="U794" s="18" t="s">
        <v>1076</v>
      </c>
      <c r="V794" s="1"/>
      <c r="W794" s="3"/>
    </row>
    <row r="795" spans="2:23">
      <c r="B795" s="3">
        <f t="shared" si="20"/>
        <v>783</v>
      </c>
      <c r="C795" s="3" t="s">
        <v>128</v>
      </c>
      <c r="D795" s="196" t="s">
        <v>1475</v>
      </c>
      <c r="E795" s="15" t="s">
        <v>1481</v>
      </c>
      <c r="F795" s="15" t="s">
        <v>271</v>
      </c>
      <c r="G795" s="3"/>
      <c r="H795" s="11"/>
      <c r="I795" s="97" t="s">
        <v>1481</v>
      </c>
      <c r="J795" s="34" t="s">
        <v>1901</v>
      </c>
      <c r="K795" s="34"/>
      <c r="L795" s="109" t="s">
        <v>1900</v>
      </c>
      <c r="M795" s="18" t="s">
        <v>1076</v>
      </c>
      <c r="N795" s="18" t="s">
        <v>1076</v>
      </c>
      <c r="O795" s="18" t="s">
        <v>1076</v>
      </c>
      <c r="P795" s="18" t="s">
        <v>1076</v>
      </c>
      <c r="Q795" s="18" t="s">
        <v>1076</v>
      </c>
      <c r="R795" s="18" t="s">
        <v>1076</v>
      </c>
      <c r="S795" s="18" t="s">
        <v>1076</v>
      </c>
      <c r="T795" s="18" t="s">
        <v>1076</v>
      </c>
      <c r="U795" s="18" t="s">
        <v>1076</v>
      </c>
      <c r="V795" s="1"/>
      <c r="W795" s="3"/>
    </row>
    <row r="796" spans="2:23">
      <c r="B796" s="3">
        <f t="shared" si="20"/>
        <v>784</v>
      </c>
      <c r="C796" s="3" t="s">
        <v>128</v>
      </c>
      <c r="D796" s="196" t="s">
        <v>1475</v>
      </c>
      <c r="E796" s="15" t="s">
        <v>1481</v>
      </c>
      <c r="F796" s="15" t="s">
        <v>271</v>
      </c>
      <c r="G796" s="3"/>
      <c r="H796" s="11"/>
      <c r="I796" s="97" t="s">
        <v>1481</v>
      </c>
      <c r="J796" s="36" t="s">
        <v>1663</v>
      </c>
      <c r="K796" s="36"/>
      <c r="L796" s="110" t="s">
        <v>2013</v>
      </c>
      <c r="M796" s="18" t="s">
        <v>1448</v>
      </c>
      <c r="N796" s="18" t="s">
        <v>1448</v>
      </c>
      <c r="O796" s="18" t="s">
        <v>1448</v>
      </c>
      <c r="P796" s="18" t="s">
        <v>1448</v>
      </c>
      <c r="Q796" s="18" t="s">
        <v>1448</v>
      </c>
      <c r="R796" s="18" t="s">
        <v>1448</v>
      </c>
      <c r="S796" s="18" t="s">
        <v>1448</v>
      </c>
      <c r="T796" s="18" t="s">
        <v>1448</v>
      </c>
      <c r="U796" s="18" t="s">
        <v>1076</v>
      </c>
      <c r="V796" s="1" t="s">
        <v>1377</v>
      </c>
      <c r="W796" s="3"/>
    </row>
    <row r="797" spans="2:23">
      <c r="B797" s="3">
        <f t="shared" si="20"/>
        <v>785</v>
      </c>
      <c r="C797" s="3" t="s">
        <v>128</v>
      </c>
      <c r="D797" s="196" t="s">
        <v>1475</v>
      </c>
      <c r="E797" s="15" t="s">
        <v>1481</v>
      </c>
      <c r="F797" s="15" t="s">
        <v>271</v>
      </c>
      <c r="G797" s="3"/>
      <c r="H797" s="11"/>
      <c r="I797" s="97" t="s">
        <v>1481</v>
      </c>
      <c r="J797" s="34" t="s">
        <v>1902</v>
      </c>
      <c r="K797" s="34"/>
      <c r="L797" s="109" t="s">
        <v>1900</v>
      </c>
      <c r="M797" s="18" t="s">
        <v>1076</v>
      </c>
      <c r="N797" s="18" t="s">
        <v>1076</v>
      </c>
      <c r="O797" s="18" t="s">
        <v>1076</v>
      </c>
      <c r="P797" s="18" t="s">
        <v>1076</v>
      </c>
      <c r="Q797" s="18" t="s">
        <v>1076</v>
      </c>
      <c r="R797" s="18" t="s">
        <v>1076</v>
      </c>
      <c r="S797" s="18" t="s">
        <v>1076</v>
      </c>
      <c r="T797" s="18" t="s">
        <v>1076</v>
      </c>
      <c r="U797" s="18" t="s">
        <v>1076</v>
      </c>
      <c r="V797" s="1"/>
      <c r="W797" s="3"/>
    </row>
    <row r="798" spans="2:23">
      <c r="B798" s="3">
        <f t="shared" si="20"/>
        <v>786</v>
      </c>
      <c r="C798" s="3" t="s">
        <v>128</v>
      </c>
      <c r="D798" s="196" t="s">
        <v>1475</v>
      </c>
      <c r="E798" s="15" t="s">
        <v>1481</v>
      </c>
      <c r="F798" s="15" t="s">
        <v>195</v>
      </c>
      <c r="G798" s="46"/>
      <c r="H798" s="11"/>
      <c r="I798" s="97" t="s">
        <v>1481</v>
      </c>
      <c r="J798" s="15" t="s">
        <v>2629</v>
      </c>
      <c r="K798" s="15"/>
      <c r="L798" s="109"/>
      <c r="M798" s="18"/>
      <c r="N798" s="18"/>
      <c r="O798" s="18"/>
      <c r="P798" s="18"/>
      <c r="Q798" s="18"/>
      <c r="R798" s="18"/>
      <c r="S798" s="18"/>
      <c r="T798" s="18"/>
      <c r="U798" s="18" t="s">
        <v>1076</v>
      </c>
      <c r="V798" s="1" t="s">
        <v>2354</v>
      </c>
      <c r="W798" s="3"/>
    </row>
    <row r="799" spans="2:23">
      <c r="B799" s="3">
        <f t="shared" si="20"/>
        <v>787</v>
      </c>
      <c r="C799" s="3" t="s">
        <v>128</v>
      </c>
      <c r="D799" s="196" t="s">
        <v>1475</v>
      </c>
      <c r="E799" s="15" t="s">
        <v>1481</v>
      </c>
      <c r="F799" s="15" t="s">
        <v>146</v>
      </c>
      <c r="G799" s="3"/>
      <c r="H799" s="11"/>
      <c r="I799" s="97" t="s">
        <v>1481</v>
      </c>
      <c r="J799" s="36" t="s">
        <v>1664</v>
      </c>
      <c r="K799" s="36"/>
      <c r="L799" s="91" t="s">
        <v>3362</v>
      </c>
      <c r="M799" s="18"/>
      <c r="N799" s="18"/>
      <c r="O799" s="18"/>
      <c r="P799" s="18"/>
      <c r="Q799" s="18"/>
      <c r="R799" s="18"/>
      <c r="S799" s="18"/>
      <c r="T799" s="18"/>
      <c r="U799" s="18" t="s">
        <v>1076</v>
      </c>
      <c r="V799" s="1"/>
      <c r="W799" s="3"/>
    </row>
    <row r="800" spans="2:23">
      <c r="B800" s="3">
        <f t="shared" si="20"/>
        <v>788</v>
      </c>
      <c r="C800" s="3" t="s">
        <v>128</v>
      </c>
      <c r="D800" s="196" t="s">
        <v>1475</v>
      </c>
      <c r="E800" s="15" t="s">
        <v>1481</v>
      </c>
      <c r="F800" s="15" t="s">
        <v>1899</v>
      </c>
      <c r="G800" s="3"/>
      <c r="H800" s="11"/>
      <c r="I800" s="97" t="s">
        <v>1481</v>
      </c>
      <c r="J800" s="36" t="s">
        <v>1665</v>
      </c>
      <c r="K800" s="36"/>
      <c r="L800" s="109"/>
      <c r="M800" s="18"/>
      <c r="N800" s="18"/>
      <c r="O800" s="18"/>
      <c r="P800" s="18"/>
      <c r="Q800" s="18"/>
      <c r="R800" s="18"/>
      <c r="S800" s="18"/>
      <c r="T800" s="18"/>
      <c r="U800" s="18" t="s">
        <v>1076</v>
      </c>
      <c r="V800" s="1"/>
      <c r="W800" s="3"/>
    </row>
    <row r="801" spans="2:23">
      <c r="B801" s="3">
        <f t="shared" si="20"/>
        <v>789</v>
      </c>
      <c r="C801" s="3" t="s">
        <v>128</v>
      </c>
      <c r="D801" s="196" t="s">
        <v>1475</v>
      </c>
      <c r="E801" s="15" t="s">
        <v>1481</v>
      </c>
      <c r="F801" s="15" t="s">
        <v>1899</v>
      </c>
      <c r="G801" s="3"/>
      <c r="H801" s="11"/>
      <c r="I801" s="97" t="s">
        <v>1481</v>
      </c>
      <c r="J801" s="36" t="s">
        <v>1666</v>
      </c>
      <c r="K801" s="36"/>
      <c r="L801" s="109"/>
      <c r="M801" s="18"/>
      <c r="N801" s="18"/>
      <c r="O801" s="18"/>
      <c r="P801" s="18"/>
      <c r="Q801" s="18"/>
      <c r="R801" s="18"/>
      <c r="S801" s="18"/>
      <c r="T801" s="18"/>
      <c r="U801" s="18" t="s">
        <v>1076</v>
      </c>
      <c r="V801" s="1"/>
      <c r="W801" s="3"/>
    </row>
    <row r="802" spans="2:23">
      <c r="B802" s="3">
        <f t="shared" si="20"/>
        <v>790</v>
      </c>
      <c r="C802" s="3" t="s">
        <v>128</v>
      </c>
      <c r="D802" s="196" t="s">
        <v>1475</v>
      </c>
      <c r="E802" s="15" t="s">
        <v>1481</v>
      </c>
      <c r="F802" s="15" t="s">
        <v>1899</v>
      </c>
      <c r="G802" s="3"/>
      <c r="H802" s="11"/>
      <c r="I802" s="97" t="s">
        <v>1481</v>
      </c>
      <c r="J802" s="36" t="s">
        <v>1667</v>
      </c>
      <c r="K802" s="36"/>
      <c r="L802" s="109"/>
      <c r="M802" s="18"/>
      <c r="N802" s="18"/>
      <c r="O802" s="18"/>
      <c r="P802" s="18"/>
      <c r="Q802" s="18"/>
      <c r="R802" s="18"/>
      <c r="S802" s="18"/>
      <c r="T802" s="18"/>
      <c r="U802" s="18" t="s">
        <v>1076</v>
      </c>
      <c r="V802" s="1"/>
      <c r="W802" s="3"/>
    </row>
    <row r="803" spans="2:23">
      <c r="B803" s="3">
        <f t="shared" si="20"/>
        <v>791</v>
      </c>
      <c r="C803" s="3" t="s">
        <v>128</v>
      </c>
      <c r="D803" s="196" t="s">
        <v>1475</v>
      </c>
      <c r="E803" s="15" t="s">
        <v>1481</v>
      </c>
      <c r="F803" s="15" t="s">
        <v>1899</v>
      </c>
      <c r="G803" s="3"/>
      <c r="H803" s="11"/>
      <c r="I803" s="97" t="s">
        <v>1481</v>
      </c>
      <c r="J803" s="36" t="s">
        <v>1668</v>
      </c>
      <c r="K803" s="36"/>
      <c r="L803" s="109"/>
      <c r="M803" s="18"/>
      <c r="N803" s="18"/>
      <c r="O803" s="18"/>
      <c r="P803" s="18"/>
      <c r="Q803" s="18"/>
      <c r="R803" s="18"/>
      <c r="S803" s="18"/>
      <c r="T803" s="18"/>
      <c r="U803" s="18" t="s">
        <v>1076</v>
      </c>
      <c r="V803" s="1"/>
      <c r="W803" s="3"/>
    </row>
    <row r="804" spans="2:23">
      <c r="B804" s="3">
        <f t="shared" si="20"/>
        <v>792</v>
      </c>
      <c r="C804" s="4" t="s">
        <v>24</v>
      </c>
      <c r="D804" s="196" t="s">
        <v>1475</v>
      </c>
      <c r="E804" s="15" t="s">
        <v>1475</v>
      </c>
      <c r="F804" s="3"/>
      <c r="G804" s="3"/>
      <c r="H804" s="11"/>
      <c r="I804" s="97" t="s">
        <v>629</v>
      </c>
      <c r="J804" s="15" t="s">
        <v>2051</v>
      </c>
      <c r="K804" s="101" t="s">
        <v>363</v>
      </c>
      <c r="L804" s="112"/>
      <c r="M804" s="18" t="s">
        <v>1076</v>
      </c>
      <c r="N804" s="18"/>
      <c r="O804" s="18" t="s">
        <v>1076</v>
      </c>
      <c r="P804" s="18" t="s">
        <v>1076</v>
      </c>
      <c r="Q804" s="18" t="s">
        <v>1076</v>
      </c>
      <c r="R804" s="18" t="s">
        <v>1076</v>
      </c>
      <c r="S804" s="18" t="s">
        <v>1076</v>
      </c>
      <c r="T804" s="18" t="s">
        <v>1076</v>
      </c>
      <c r="U804" s="18" t="s">
        <v>1076</v>
      </c>
      <c r="V804" s="1"/>
      <c r="W804" s="3"/>
    </row>
    <row r="805" spans="2:23">
      <c r="B805" s="3">
        <f t="shared" si="20"/>
        <v>793</v>
      </c>
      <c r="C805" s="3" t="s">
        <v>128</v>
      </c>
      <c r="D805" s="196" t="s">
        <v>1475</v>
      </c>
      <c r="E805" s="15" t="s">
        <v>2564</v>
      </c>
      <c r="F805" s="3" t="s">
        <v>2437</v>
      </c>
      <c r="G805" s="3"/>
      <c r="H805" s="85" t="s">
        <v>3279</v>
      </c>
      <c r="I805" s="97" t="s">
        <v>189</v>
      </c>
      <c r="J805" s="86" t="s">
        <v>2993</v>
      </c>
      <c r="K805" s="15"/>
      <c r="L805" s="115" t="s">
        <v>2999</v>
      </c>
      <c r="M805" s="18"/>
      <c r="N805" s="1"/>
      <c r="O805" s="18"/>
      <c r="P805" s="18"/>
      <c r="Q805" s="1"/>
      <c r="R805" s="18"/>
      <c r="S805" s="18"/>
      <c r="T805" s="18"/>
      <c r="U805" s="18" t="s">
        <v>1076</v>
      </c>
      <c r="V805" s="1"/>
      <c r="W805" s="3"/>
    </row>
    <row r="806" spans="2:23">
      <c r="B806" s="3">
        <f t="shared" si="20"/>
        <v>794</v>
      </c>
      <c r="C806" s="5" t="s">
        <v>593</v>
      </c>
      <c r="D806" s="196" t="s">
        <v>1475</v>
      </c>
      <c r="E806" s="15" t="s">
        <v>1481</v>
      </c>
      <c r="F806" s="15" t="s">
        <v>1481</v>
      </c>
      <c r="G806" s="3"/>
      <c r="H806" s="85" t="s">
        <v>3279</v>
      </c>
      <c r="I806" s="97" t="s">
        <v>189</v>
      </c>
      <c r="J806" s="82" t="s">
        <v>2879</v>
      </c>
      <c r="K806" s="120" t="s">
        <v>1257</v>
      </c>
      <c r="L806" s="114" t="s">
        <v>2869</v>
      </c>
      <c r="M806" s="18" t="s">
        <v>1076</v>
      </c>
      <c r="N806" s="18" t="s">
        <v>1076</v>
      </c>
      <c r="O806" s="18" t="s">
        <v>1076</v>
      </c>
      <c r="P806" s="18" t="s">
        <v>1076</v>
      </c>
      <c r="Q806" s="18" t="s">
        <v>1076</v>
      </c>
      <c r="R806" s="18" t="s">
        <v>1076</v>
      </c>
      <c r="S806" s="18" t="s">
        <v>1076</v>
      </c>
      <c r="T806" s="18" t="s">
        <v>2726</v>
      </c>
      <c r="U806" s="18" t="s">
        <v>1076</v>
      </c>
      <c r="V806" s="1" t="s">
        <v>2905</v>
      </c>
      <c r="W806" s="3"/>
    </row>
    <row r="807" spans="2:23">
      <c r="B807" s="3">
        <f t="shared" si="20"/>
        <v>795</v>
      </c>
      <c r="C807" s="5" t="s">
        <v>593</v>
      </c>
      <c r="D807" s="196" t="s">
        <v>1475</v>
      </c>
      <c r="E807" s="15" t="s">
        <v>1481</v>
      </c>
      <c r="F807" s="15" t="s">
        <v>1481</v>
      </c>
      <c r="G807" s="3"/>
      <c r="H807" s="85" t="s">
        <v>3279</v>
      </c>
      <c r="I807" s="97" t="s">
        <v>189</v>
      </c>
      <c r="J807" s="82" t="s">
        <v>2882</v>
      </c>
      <c r="K807" s="120" t="s">
        <v>361</v>
      </c>
      <c r="L807" s="114" t="s">
        <v>2869</v>
      </c>
      <c r="M807" s="18" t="s">
        <v>1076</v>
      </c>
      <c r="N807" s="18" t="s">
        <v>1076</v>
      </c>
      <c r="O807" s="18" t="s">
        <v>1076</v>
      </c>
      <c r="P807" s="18" t="s">
        <v>1076</v>
      </c>
      <c r="Q807" s="18" t="s">
        <v>1076</v>
      </c>
      <c r="R807" s="18" t="s">
        <v>2726</v>
      </c>
      <c r="S807" s="18" t="s">
        <v>1076</v>
      </c>
      <c r="T807" s="18" t="s">
        <v>1076</v>
      </c>
      <c r="U807" s="18" t="s">
        <v>1076</v>
      </c>
      <c r="V807" s="1" t="s">
        <v>2905</v>
      </c>
      <c r="W807" s="3"/>
    </row>
    <row r="808" spans="2:23">
      <c r="B808" s="3">
        <f t="shared" si="20"/>
        <v>796</v>
      </c>
      <c r="C808" s="4" t="s">
        <v>24</v>
      </c>
      <c r="D808" s="196" t="s">
        <v>1475</v>
      </c>
      <c r="E808" s="15" t="s">
        <v>1481</v>
      </c>
      <c r="F808" s="15" t="s">
        <v>1481</v>
      </c>
      <c r="G808" s="3"/>
      <c r="H808" s="85" t="s">
        <v>3279</v>
      </c>
      <c r="I808" s="97" t="s">
        <v>189</v>
      </c>
      <c r="J808" s="82" t="s">
        <v>2872</v>
      </c>
      <c r="K808" s="101" t="s">
        <v>363</v>
      </c>
      <c r="L808" s="114" t="s">
        <v>2869</v>
      </c>
      <c r="M808" s="18" t="s">
        <v>1076</v>
      </c>
      <c r="N808" s="1" t="s">
        <v>2726</v>
      </c>
      <c r="O808" s="18" t="s">
        <v>1076</v>
      </c>
      <c r="P808" s="18" t="s">
        <v>1076</v>
      </c>
      <c r="Q808" s="18" t="s">
        <v>1076</v>
      </c>
      <c r="R808" s="18" t="s">
        <v>1076</v>
      </c>
      <c r="S808" s="18" t="s">
        <v>1076</v>
      </c>
      <c r="T808" s="18" t="s">
        <v>1076</v>
      </c>
      <c r="U808" s="18" t="s">
        <v>1076</v>
      </c>
      <c r="V808" s="1" t="s">
        <v>2905</v>
      </c>
      <c r="W808" s="3"/>
    </row>
    <row r="809" spans="2:23">
      <c r="B809" s="3">
        <f t="shared" si="20"/>
        <v>797</v>
      </c>
      <c r="C809" s="4" t="s">
        <v>24</v>
      </c>
      <c r="D809" s="196" t="s">
        <v>1475</v>
      </c>
      <c r="E809" s="15" t="s">
        <v>1481</v>
      </c>
      <c r="F809" s="15" t="s">
        <v>1481</v>
      </c>
      <c r="G809" s="3"/>
      <c r="H809" s="85" t="s">
        <v>3279</v>
      </c>
      <c r="I809" s="97" t="s">
        <v>189</v>
      </c>
      <c r="J809" s="82" t="s">
        <v>2870</v>
      </c>
      <c r="K809" s="101" t="s">
        <v>1180</v>
      </c>
      <c r="L809" s="114" t="s">
        <v>2869</v>
      </c>
      <c r="M809" s="18" t="s">
        <v>1076</v>
      </c>
      <c r="N809" s="18" t="s">
        <v>1076</v>
      </c>
      <c r="O809" s="18" t="s">
        <v>2726</v>
      </c>
      <c r="P809" s="18" t="s">
        <v>1076</v>
      </c>
      <c r="Q809" s="18" t="s">
        <v>1076</v>
      </c>
      <c r="R809" s="18" t="s">
        <v>1076</v>
      </c>
      <c r="S809" s="18" t="s">
        <v>1076</v>
      </c>
      <c r="T809" s="18" t="s">
        <v>1076</v>
      </c>
      <c r="U809" s="18" t="s">
        <v>1076</v>
      </c>
      <c r="V809" s="1" t="s">
        <v>2905</v>
      </c>
      <c r="W809" s="3"/>
    </row>
    <row r="810" spans="2:23">
      <c r="B810" s="3">
        <f t="shared" si="20"/>
        <v>798</v>
      </c>
      <c r="C810" s="4" t="s">
        <v>24</v>
      </c>
      <c r="D810" s="196" t="s">
        <v>1475</v>
      </c>
      <c r="E810" s="15" t="s">
        <v>1481</v>
      </c>
      <c r="F810" s="15" t="s">
        <v>1481</v>
      </c>
      <c r="G810" s="3"/>
      <c r="H810" s="85" t="s">
        <v>3279</v>
      </c>
      <c r="I810" s="97" t="s">
        <v>189</v>
      </c>
      <c r="J810" s="82" t="s">
        <v>2874</v>
      </c>
      <c r="K810" s="101" t="s">
        <v>324</v>
      </c>
      <c r="L810" s="114" t="s">
        <v>2869</v>
      </c>
      <c r="M810" s="18" t="s">
        <v>2726</v>
      </c>
      <c r="N810" s="18" t="s">
        <v>1076</v>
      </c>
      <c r="O810" s="18" t="s">
        <v>1076</v>
      </c>
      <c r="P810" s="18" t="s">
        <v>1076</v>
      </c>
      <c r="Q810" s="18" t="s">
        <v>1076</v>
      </c>
      <c r="R810" s="18" t="s">
        <v>1076</v>
      </c>
      <c r="S810" s="18" t="s">
        <v>1076</v>
      </c>
      <c r="T810" s="18" t="s">
        <v>1076</v>
      </c>
      <c r="U810" s="18" t="s">
        <v>1076</v>
      </c>
      <c r="V810" s="1" t="s">
        <v>2905</v>
      </c>
      <c r="W810" s="3"/>
    </row>
    <row r="811" spans="2:23">
      <c r="B811" s="3">
        <f t="shared" si="20"/>
        <v>799</v>
      </c>
      <c r="C811" s="5" t="s">
        <v>593</v>
      </c>
      <c r="D811" s="196" t="s">
        <v>1475</v>
      </c>
      <c r="E811" s="15" t="s">
        <v>1481</v>
      </c>
      <c r="F811" s="15" t="s">
        <v>1481</v>
      </c>
      <c r="G811" s="3"/>
      <c r="H811" s="85" t="s">
        <v>3279</v>
      </c>
      <c r="I811" s="97" t="s">
        <v>189</v>
      </c>
      <c r="J811" s="86" t="s">
        <v>2881</v>
      </c>
      <c r="K811" s="120" t="s">
        <v>362</v>
      </c>
      <c r="L811" s="114" t="s">
        <v>2869</v>
      </c>
      <c r="M811" s="18" t="s">
        <v>1076</v>
      </c>
      <c r="N811" s="18" t="s">
        <v>1076</v>
      </c>
      <c r="O811" s="18" t="s">
        <v>1076</v>
      </c>
      <c r="P811" s="18" t="s">
        <v>1076</v>
      </c>
      <c r="Q811" s="18" t="s">
        <v>2726</v>
      </c>
      <c r="R811" s="18" t="s">
        <v>1076</v>
      </c>
      <c r="S811" s="18" t="s">
        <v>1076</v>
      </c>
      <c r="T811" s="18" t="s">
        <v>1076</v>
      </c>
      <c r="U811" s="18" t="s">
        <v>1076</v>
      </c>
      <c r="V811" s="1" t="s">
        <v>2905</v>
      </c>
      <c r="W811" s="3"/>
    </row>
    <row r="812" spans="2:23">
      <c r="B812" s="3">
        <f t="shared" si="20"/>
        <v>800</v>
      </c>
      <c r="C812" s="5" t="s">
        <v>593</v>
      </c>
      <c r="D812" s="196" t="s">
        <v>1475</v>
      </c>
      <c r="E812" s="15" t="s">
        <v>1481</v>
      </c>
      <c r="F812" s="15" t="s">
        <v>1481</v>
      </c>
      <c r="G812" s="3"/>
      <c r="H812" s="85" t="s">
        <v>3279</v>
      </c>
      <c r="I812" s="97" t="s">
        <v>189</v>
      </c>
      <c r="J812" s="86" t="s">
        <v>2878</v>
      </c>
      <c r="K812" s="120" t="s">
        <v>362</v>
      </c>
      <c r="L812" s="114" t="s">
        <v>2869</v>
      </c>
      <c r="M812" s="18" t="s">
        <v>1076</v>
      </c>
      <c r="N812" s="18" t="s">
        <v>1076</v>
      </c>
      <c r="O812" s="18" t="s">
        <v>1076</v>
      </c>
      <c r="P812" s="18" t="s">
        <v>1076</v>
      </c>
      <c r="Q812" s="18" t="s">
        <v>2726</v>
      </c>
      <c r="R812" s="18" t="s">
        <v>1076</v>
      </c>
      <c r="S812" s="18" t="s">
        <v>1076</v>
      </c>
      <c r="T812" s="18" t="s">
        <v>1076</v>
      </c>
      <c r="U812" s="18" t="s">
        <v>1076</v>
      </c>
      <c r="V812" s="1" t="s">
        <v>2905</v>
      </c>
      <c r="W812" s="3"/>
    </row>
    <row r="813" spans="2:23">
      <c r="B813" s="3">
        <f t="shared" ref="B813:B876" si="21">+B812+1</f>
        <v>801</v>
      </c>
      <c r="C813" s="5" t="s">
        <v>593</v>
      </c>
      <c r="D813" s="196" t="s">
        <v>1475</v>
      </c>
      <c r="E813" s="15" t="s">
        <v>1481</v>
      </c>
      <c r="F813" s="15" t="s">
        <v>1481</v>
      </c>
      <c r="G813" s="3"/>
      <c r="H813" s="85" t="s">
        <v>3279</v>
      </c>
      <c r="I813" s="97" t="s">
        <v>189</v>
      </c>
      <c r="J813" s="82" t="s">
        <v>2885</v>
      </c>
      <c r="K813" s="120" t="s">
        <v>328</v>
      </c>
      <c r="L813" s="114" t="s">
        <v>2869</v>
      </c>
      <c r="M813" s="18" t="s">
        <v>1076</v>
      </c>
      <c r="N813" s="18" t="s">
        <v>1076</v>
      </c>
      <c r="O813" s="18" t="s">
        <v>1076</v>
      </c>
      <c r="P813" s="18" t="s">
        <v>1076</v>
      </c>
      <c r="Q813" s="18" t="s">
        <v>1076</v>
      </c>
      <c r="R813" s="18" t="s">
        <v>1076</v>
      </c>
      <c r="S813" s="18" t="s">
        <v>2726</v>
      </c>
      <c r="T813" s="18" t="s">
        <v>1076</v>
      </c>
      <c r="U813" s="18" t="s">
        <v>1076</v>
      </c>
      <c r="V813" s="1" t="s">
        <v>2905</v>
      </c>
      <c r="W813" s="3"/>
    </row>
    <row r="814" spans="2:23">
      <c r="B814" s="3">
        <f t="shared" si="21"/>
        <v>802</v>
      </c>
      <c r="C814" s="5" t="s">
        <v>593</v>
      </c>
      <c r="D814" s="196" t="s">
        <v>1475</v>
      </c>
      <c r="E814" s="15" t="s">
        <v>1481</v>
      </c>
      <c r="F814" s="15" t="s">
        <v>1481</v>
      </c>
      <c r="G814" s="3"/>
      <c r="H814" s="85" t="s">
        <v>3279</v>
      </c>
      <c r="I814" s="97" t="s">
        <v>189</v>
      </c>
      <c r="J814" s="82" t="s">
        <v>2884</v>
      </c>
      <c r="K814" s="120" t="s">
        <v>328</v>
      </c>
      <c r="L814" s="114" t="s">
        <v>2869</v>
      </c>
      <c r="M814" s="18" t="s">
        <v>1076</v>
      </c>
      <c r="N814" s="18" t="s">
        <v>1076</v>
      </c>
      <c r="O814" s="18" t="s">
        <v>1076</v>
      </c>
      <c r="P814" s="18" t="s">
        <v>1076</v>
      </c>
      <c r="Q814" s="18" t="s">
        <v>1076</v>
      </c>
      <c r="R814" s="18" t="s">
        <v>1076</v>
      </c>
      <c r="S814" s="18" t="s">
        <v>2726</v>
      </c>
      <c r="T814" s="18" t="s">
        <v>1076</v>
      </c>
      <c r="U814" s="18" t="s">
        <v>1076</v>
      </c>
      <c r="V814" s="1" t="s">
        <v>2905</v>
      </c>
      <c r="W814" s="3"/>
    </row>
    <row r="815" spans="2:23">
      <c r="B815" s="3">
        <f t="shared" si="21"/>
        <v>803</v>
      </c>
      <c r="C815" s="4" t="s">
        <v>24</v>
      </c>
      <c r="D815" s="196" t="s">
        <v>1475</v>
      </c>
      <c r="E815" s="15" t="s">
        <v>1481</v>
      </c>
      <c r="F815" s="15" t="s">
        <v>1481</v>
      </c>
      <c r="G815" s="3"/>
      <c r="H815" s="85" t="s">
        <v>3279</v>
      </c>
      <c r="I815" s="97" t="s">
        <v>189</v>
      </c>
      <c r="J815" s="82" t="s">
        <v>2876</v>
      </c>
      <c r="K815" s="101" t="s">
        <v>326</v>
      </c>
      <c r="L815" s="114" t="s">
        <v>2869</v>
      </c>
      <c r="M815" s="18" t="s">
        <v>1076</v>
      </c>
      <c r="N815" s="18" t="s">
        <v>1076</v>
      </c>
      <c r="O815" s="18" t="s">
        <v>1076</v>
      </c>
      <c r="P815" s="18" t="s">
        <v>2726</v>
      </c>
      <c r="Q815" s="18" t="s">
        <v>1076</v>
      </c>
      <c r="R815" s="18" t="s">
        <v>1076</v>
      </c>
      <c r="S815" s="18" t="s">
        <v>1076</v>
      </c>
      <c r="T815" s="18" t="s">
        <v>1076</v>
      </c>
      <c r="U815" s="18" t="s">
        <v>1076</v>
      </c>
      <c r="V815" s="1" t="s">
        <v>2905</v>
      </c>
      <c r="W815" s="3"/>
    </row>
    <row r="816" spans="2:23">
      <c r="B816" s="3">
        <f t="shared" si="21"/>
        <v>804</v>
      </c>
      <c r="C816" s="5" t="s">
        <v>593</v>
      </c>
      <c r="D816" s="196" t="s">
        <v>1475</v>
      </c>
      <c r="E816" s="15" t="s">
        <v>1481</v>
      </c>
      <c r="F816" s="15" t="s">
        <v>1481</v>
      </c>
      <c r="G816" s="3"/>
      <c r="H816" s="85" t="s">
        <v>3279</v>
      </c>
      <c r="I816" s="97" t="s">
        <v>189</v>
      </c>
      <c r="J816" s="82" t="s">
        <v>2883</v>
      </c>
      <c r="K816" s="120" t="s">
        <v>361</v>
      </c>
      <c r="L816" s="114" t="s">
        <v>2869</v>
      </c>
      <c r="M816" s="18" t="s">
        <v>1076</v>
      </c>
      <c r="N816" s="18" t="s">
        <v>1076</v>
      </c>
      <c r="O816" s="18" t="s">
        <v>1076</v>
      </c>
      <c r="P816" s="18" t="s">
        <v>1076</v>
      </c>
      <c r="Q816" s="18" t="s">
        <v>1076</v>
      </c>
      <c r="R816" s="18" t="s">
        <v>2726</v>
      </c>
      <c r="S816" s="18" t="s">
        <v>1076</v>
      </c>
      <c r="T816" s="18" t="s">
        <v>1076</v>
      </c>
      <c r="U816" s="18" t="s">
        <v>1076</v>
      </c>
      <c r="V816" s="1" t="s">
        <v>2905</v>
      </c>
      <c r="W816" s="3"/>
    </row>
    <row r="817" spans="2:23">
      <c r="B817" s="3">
        <f t="shared" si="21"/>
        <v>805</v>
      </c>
      <c r="C817" s="4" t="s">
        <v>24</v>
      </c>
      <c r="D817" s="196" t="s">
        <v>1475</v>
      </c>
      <c r="E817" s="15" t="s">
        <v>1481</v>
      </c>
      <c r="F817" s="15" t="s">
        <v>1481</v>
      </c>
      <c r="G817" s="3"/>
      <c r="H817" s="85" t="s">
        <v>3279</v>
      </c>
      <c r="I817" s="97" t="s">
        <v>189</v>
      </c>
      <c r="J817" s="82" t="s">
        <v>2875</v>
      </c>
      <c r="K817" s="101" t="s">
        <v>324</v>
      </c>
      <c r="L817" s="114" t="s">
        <v>2869</v>
      </c>
      <c r="M817" s="18" t="s">
        <v>2726</v>
      </c>
      <c r="N817" s="18" t="s">
        <v>1076</v>
      </c>
      <c r="O817" s="18" t="s">
        <v>1076</v>
      </c>
      <c r="P817" s="18" t="s">
        <v>1076</v>
      </c>
      <c r="Q817" s="18" t="s">
        <v>1076</v>
      </c>
      <c r="R817" s="18" t="s">
        <v>1076</v>
      </c>
      <c r="S817" s="18" t="s">
        <v>1076</v>
      </c>
      <c r="T817" s="18" t="s">
        <v>1076</v>
      </c>
      <c r="U817" s="18" t="s">
        <v>1076</v>
      </c>
      <c r="V817" s="1" t="s">
        <v>2905</v>
      </c>
      <c r="W817" s="3"/>
    </row>
    <row r="818" spans="2:23">
      <c r="B818" s="3">
        <f t="shared" si="21"/>
        <v>806</v>
      </c>
      <c r="C818" s="4" t="s">
        <v>24</v>
      </c>
      <c r="D818" s="196" t="s">
        <v>1475</v>
      </c>
      <c r="E818" s="15" t="s">
        <v>1481</v>
      </c>
      <c r="F818" s="15" t="s">
        <v>1481</v>
      </c>
      <c r="G818" s="3"/>
      <c r="H818" s="85" t="s">
        <v>3279</v>
      </c>
      <c r="I818" s="97" t="s">
        <v>189</v>
      </c>
      <c r="J818" s="86" t="s">
        <v>2871</v>
      </c>
      <c r="K818" s="101" t="s">
        <v>1180</v>
      </c>
      <c r="L818" s="114" t="s">
        <v>2869</v>
      </c>
      <c r="M818" s="18" t="s">
        <v>1076</v>
      </c>
      <c r="N818" s="18" t="s">
        <v>1076</v>
      </c>
      <c r="O818" s="18" t="s">
        <v>2726</v>
      </c>
      <c r="P818" s="18" t="s">
        <v>1076</v>
      </c>
      <c r="Q818" s="18" t="s">
        <v>1076</v>
      </c>
      <c r="R818" s="18" t="s">
        <v>1076</v>
      </c>
      <c r="S818" s="18" t="s">
        <v>1076</v>
      </c>
      <c r="T818" s="18" t="s">
        <v>1076</v>
      </c>
      <c r="U818" s="18" t="s">
        <v>1076</v>
      </c>
      <c r="V818" s="1" t="s">
        <v>2905</v>
      </c>
      <c r="W818" s="3"/>
    </row>
    <row r="819" spans="2:23">
      <c r="B819" s="3">
        <f t="shared" si="21"/>
        <v>807</v>
      </c>
      <c r="C819" s="4" t="s">
        <v>24</v>
      </c>
      <c r="D819" s="196" t="s">
        <v>1475</v>
      </c>
      <c r="E819" s="15" t="s">
        <v>1481</v>
      </c>
      <c r="F819" s="15" t="s">
        <v>1481</v>
      </c>
      <c r="G819" s="3"/>
      <c r="H819" s="85" t="s">
        <v>3279</v>
      </c>
      <c r="I819" s="97" t="s">
        <v>189</v>
      </c>
      <c r="J819" s="82" t="s">
        <v>2877</v>
      </c>
      <c r="K819" s="120" t="s">
        <v>326</v>
      </c>
      <c r="L819" s="114" t="s">
        <v>2869</v>
      </c>
      <c r="M819" s="18" t="s">
        <v>1076</v>
      </c>
      <c r="N819" s="18" t="s">
        <v>1076</v>
      </c>
      <c r="O819" s="18" t="s">
        <v>1076</v>
      </c>
      <c r="P819" s="18" t="s">
        <v>2726</v>
      </c>
      <c r="Q819" s="18" t="s">
        <v>1076</v>
      </c>
      <c r="R819" s="18" t="s">
        <v>1076</v>
      </c>
      <c r="S819" s="18" t="s">
        <v>1076</v>
      </c>
      <c r="T819" s="18" t="s">
        <v>1076</v>
      </c>
      <c r="U819" s="18" t="s">
        <v>1076</v>
      </c>
      <c r="V819" s="1" t="s">
        <v>2905</v>
      </c>
      <c r="W819" s="3"/>
    </row>
    <row r="820" spans="2:23">
      <c r="B820" s="3">
        <f t="shared" si="21"/>
        <v>808</v>
      </c>
      <c r="C820" s="5" t="s">
        <v>593</v>
      </c>
      <c r="D820" s="196" t="s">
        <v>1475</v>
      </c>
      <c r="E820" s="15" t="s">
        <v>1481</v>
      </c>
      <c r="F820" s="15" t="s">
        <v>1481</v>
      </c>
      <c r="G820" s="3"/>
      <c r="H820" s="85" t="s">
        <v>3279</v>
      </c>
      <c r="I820" s="97" t="s">
        <v>189</v>
      </c>
      <c r="J820" s="82" t="s">
        <v>2880</v>
      </c>
      <c r="K820" s="120" t="s">
        <v>1257</v>
      </c>
      <c r="L820" s="114" t="s">
        <v>2869</v>
      </c>
      <c r="M820" s="18" t="s">
        <v>1076</v>
      </c>
      <c r="N820" s="18" t="s">
        <v>1076</v>
      </c>
      <c r="O820" s="18" t="s">
        <v>1076</v>
      </c>
      <c r="P820" s="18" t="s">
        <v>1076</v>
      </c>
      <c r="Q820" s="18" t="s">
        <v>1076</v>
      </c>
      <c r="R820" s="18" t="s">
        <v>1076</v>
      </c>
      <c r="S820" s="18" t="s">
        <v>1076</v>
      </c>
      <c r="T820" s="18" t="s">
        <v>2726</v>
      </c>
      <c r="U820" s="18" t="s">
        <v>1076</v>
      </c>
      <c r="V820" s="1" t="s">
        <v>2905</v>
      </c>
      <c r="W820" s="3"/>
    </row>
    <row r="821" spans="2:23">
      <c r="B821" s="3">
        <f t="shared" si="21"/>
        <v>809</v>
      </c>
      <c r="C821" s="4" t="s">
        <v>24</v>
      </c>
      <c r="D821" s="196" t="s">
        <v>1475</v>
      </c>
      <c r="E821" s="15" t="s">
        <v>1481</v>
      </c>
      <c r="F821" s="15" t="s">
        <v>1481</v>
      </c>
      <c r="G821" s="3"/>
      <c r="H821" s="85" t="s">
        <v>3279</v>
      </c>
      <c r="I821" s="97" t="s">
        <v>189</v>
      </c>
      <c r="J821" s="82" t="s">
        <v>2873</v>
      </c>
      <c r="K821" s="101" t="s">
        <v>363</v>
      </c>
      <c r="L821" s="114" t="s">
        <v>2869</v>
      </c>
      <c r="M821" s="18" t="s">
        <v>1076</v>
      </c>
      <c r="N821" s="1" t="s">
        <v>2726</v>
      </c>
      <c r="O821" s="18" t="s">
        <v>1076</v>
      </c>
      <c r="P821" s="18" t="s">
        <v>1076</v>
      </c>
      <c r="Q821" s="18" t="s">
        <v>1076</v>
      </c>
      <c r="R821" s="18" t="s">
        <v>1076</v>
      </c>
      <c r="S821" s="18" t="s">
        <v>1076</v>
      </c>
      <c r="T821" s="18" t="s">
        <v>1076</v>
      </c>
      <c r="U821" s="18" t="s">
        <v>1076</v>
      </c>
      <c r="V821" s="1" t="s">
        <v>2905</v>
      </c>
      <c r="W821" s="3"/>
    </row>
    <row r="822" spans="2:23">
      <c r="B822" s="3">
        <f t="shared" si="21"/>
        <v>810</v>
      </c>
      <c r="C822" s="13" t="s">
        <v>128</v>
      </c>
      <c r="D822" s="196" t="s">
        <v>1475</v>
      </c>
      <c r="E822" s="77" t="s">
        <v>1483</v>
      </c>
      <c r="F822" s="85"/>
      <c r="G822" s="13"/>
      <c r="H822" s="85" t="s">
        <v>3279</v>
      </c>
      <c r="I822" s="97" t="s">
        <v>189</v>
      </c>
      <c r="J822" s="36" t="s">
        <v>1724</v>
      </c>
      <c r="K822" s="36"/>
      <c r="L822" s="112" t="s">
        <v>2423</v>
      </c>
      <c r="M822" s="18"/>
      <c r="N822" s="18"/>
      <c r="O822" s="18"/>
      <c r="P822" s="18"/>
      <c r="Q822" s="18"/>
      <c r="R822" s="18"/>
      <c r="S822" s="18"/>
      <c r="T822" s="18"/>
      <c r="U822" s="18" t="s">
        <v>1076</v>
      </c>
      <c r="V822" s="1"/>
      <c r="W822" s="3"/>
    </row>
    <row r="823" spans="2:23">
      <c r="B823" s="3">
        <f t="shared" si="21"/>
        <v>811</v>
      </c>
      <c r="C823" s="3" t="s">
        <v>128</v>
      </c>
      <c r="D823" s="196" t="s">
        <v>1475</v>
      </c>
      <c r="E823" s="15" t="s">
        <v>2564</v>
      </c>
      <c r="F823" s="3" t="s">
        <v>2437</v>
      </c>
      <c r="G823" s="3"/>
      <c r="H823" s="85" t="s">
        <v>3279</v>
      </c>
      <c r="I823" s="97" t="s">
        <v>189</v>
      </c>
      <c r="J823" s="82" t="s">
        <v>2483</v>
      </c>
      <c r="K823" s="15"/>
      <c r="L823" s="114" t="s">
        <v>2482</v>
      </c>
      <c r="M823" s="18"/>
      <c r="N823" s="1"/>
      <c r="O823" s="18"/>
      <c r="P823" s="18"/>
      <c r="Q823" s="1"/>
      <c r="R823" s="18"/>
      <c r="S823" s="18"/>
      <c r="T823" s="18"/>
      <c r="U823" s="18" t="s">
        <v>1076</v>
      </c>
      <c r="V823" s="1"/>
      <c r="W823" s="3"/>
    </row>
    <row r="824" spans="2:23">
      <c r="B824" s="3">
        <f t="shared" si="21"/>
        <v>812</v>
      </c>
      <c r="C824" s="13" t="s">
        <v>128</v>
      </c>
      <c r="D824" s="196" t="s">
        <v>1475</v>
      </c>
      <c r="E824" s="77" t="s">
        <v>1481</v>
      </c>
      <c r="F824" s="15" t="s">
        <v>1481</v>
      </c>
      <c r="G824" s="13"/>
      <c r="H824" s="85" t="s">
        <v>3279</v>
      </c>
      <c r="I824" s="97" t="s">
        <v>189</v>
      </c>
      <c r="J824" s="36" t="s">
        <v>1701</v>
      </c>
      <c r="K824" s="36"/>
      <c r="L824" s="112" t="s">
        <v>2555</v>
      </c>
      <c r="M824" s="18"/>
      <c r="N824" s="18"/>
      <c r="O824" s="18"/>
      <c r="P824" s="18"/>
      <c r="Q824" s="18"/>
      <c r="R824" s="18"/>
      <c r="S824" s="18"/>
      <c r="T824" s="18"/>
      <c r="U824" s="18" t="s">
        <v>1076</v>
      </c>
      <c r="V824" s="1"/>
      <c r="W824" s="3"/>
    </row>
    <row r="825" spans="2:23">
      <c r="B825" s="3">
        <f t="shared" si="21"/>
        <v>813</v>
      </c>
      <c r="C825" s="3" t="s">
        <v>128</v>
      </c>
      <c r="D825" s="196" t="s">
        <v>1475</v>
      </c>
      <c r="E825" s="15" t="s">
        <v>2564</v>
      </c>
      <c r="F825" s="3" t="s">
        <v>2437</v>
      </c>
      <c r="G825" s="3"/>
      <c r="H825" s="85" t="s">
        <v>3279</v>
      </c>
      <c r="I825" s="97" t="s">
        <v>189</v>
      </c>
      <c r="J825" s="86" t="s">
        <v>2509</v>
      </c>
      <c r="K825" s="15"/>
      <c r="L825" s="115" t="s">
        <v>2998</v>
      </c>
      <c r="M825" s="18"/>
      <c r="N825" s="1"/>
      <c r="O825" s="18"/>
      <c r="P825" s="18"/>
      <c r="Q825" s="1"/>
      <c r="R825" s="18"/>
      <c r="S825" s="18"/>
      <c r="T825" s="18"/>
      <c r="U825" s="18" t="s">
        <v>1076</v>
      </c>
      <c r="V825" s="1"/>
      <c r="W825" s="3"/>
    </row>
    <row r="826" spans="2:23">
      <c r="B826" s="3">
        <f t="shared" si="21"/>
        <v>814</v>
      </c>
      <c r="C826" s="13" t="s">
        <v>128</v>
      </c>
      <c r="D826" s="196" t="s">
        <v>1475</v>
      </c>
      <c r="E826" s="77" t="s">
        <v>2565</v>
      </c>
      <c r="F826" s="85"/>
      <c r="G826" s="13"/>
      <c r="H826" s="85" t="s">
        <v>3279</v>
      </c>
      <c r="I826" s="97" t="s">
        <v>189</v>
      </c>
      <c r="J826" s="36" t="s">
        <v>1755</v>
      </c>
      <c r="K826" s="36"/>
      <c r="L826" s="113" t="s">
        <v>2657</v>
      </c>
      <c r="M826" s="18" t="s">
        <v>2726</v>
      </c>
      <c r="N826" s="18" t="s">
        <v>2726</v>
      </c>
      <c r="O826" s="18" t="s">
        <v>2726</v>
      </c>
      <c r="P826" s="18" t="s">
        <v>2726</v>
      </c>
      <c r="Q826" s="18" t="s">
        <v>2726</v>
      </c>
      <c r="R826" s="18" t="s">
        <v>2726</v>
      </c>
      <c r="S826" s="18" t="s">
        <v>2726</v>
      </c>
      <c r="T826" s="18" t="s">
        <v>2726</v>
      </c>
      <c r="U826" s="18" t="s">
        <v>1076</v>
      </c>
      <c r="V826" s="1"/>
      <c r="W826" s="3"/>
    </row>
    <row r="827" spans="2:23">
      <c r="B827" s="3">
        <f t="shared" si="21"/>
        <v>815</v>
      </c>
      <c r="C827" s="3" t="s">
        <v>128</v>
      </c>
      <c r="D827" s="196" t="s">
        <v>1475</v>
      </c>
      <c r="E827" s="15"/>
      <c r="F827" s="3"/>
      <c r="G827" s="3"/>
      <c r="H827" s="85" t="s">
        <v>3279</v>
      </c>
      <c r="I827" s="97" t="s">
        <v>189</v>
      </c>
      <c r="J827" s="128" t="s">
        <v>2527</v>
      </c>
      <c r="K827" s="15"/>
      <c r="L827" s="130" t="s">
        <v>3011</v>
      </c>
      <c r="M827" s="18"/>
      <c r="N827" s="18"/>
      <c r="O827" s="18"/>
      <c r="P827" s="18"/>
      <c r="Q827" s="18"/>
      <c r="R827" s="18"/>
      <c r="S827" s="18"/>
      <c r="T827" s="18"/>
      <c r="U827" s="18" t="s">
        <v>1076</v>
      </c>
      <c r="V827" s="1"/>
      <c r="W827" s="3"/>
    </row>
    <row r="828" spans="2:23">
      <c r="B828" s="3">
        <f t="shared" si="21"/>
        <v>816</v>
      </c>
      <c r="C828" s="13" t="s">
        <v>128</v>
      </c>
      <c r="D828" s="196" t="s">
        <v>1475</v>
      </c>
      <c r="E828" s="77" t="s">
        <v>2531</v>
      </c>
      <c r="F828" s="85" t="s">
        <v>3279</v>
      </c>
      <c r="G828" s="44"/>
      <c r="H828" s="85" t="s">
        <v>3279</v>
      </c>
      <c r="I828" s="97" t="s">
        <v>189</v>
      </c>
      <c r="J828" s="36" t="s">
        <v>1714</v>
      </c>
      <c r="K828" s="36"/>
      <c r="L828" s="112" t="s">
        <v>2413</v>
      </c>
      <c r="M828" s="18"/>
      <c r="N828" s="18"/>
      <c r="O828" s="18"/>
      <c r="P828" s="18"/>
      <c r="Q828" s="18"/>
      <c r="R828" s="18"/>
      <c r="S828" s="18"/>
      <c r="T828" s="18"/>
      <c r="U828" s="18" t="s">
        <v>1076</v>
      </c>
      <c r="V828" s="1"/>
      <c r="W828" s="3"/>
    </row>
    <row r="829" spans="2:23">
      <c r="B829" s="3">
        <f t="shared" si="21"/>
        <v>817</v>
      </c>
      <c r="C829" s="3" t="s">
        <v>128</v>
      </c>
      <c r="D829" s="196" t="s">
        <v>1475</v>
      </c>
      <c r="E829" s="15"/>
      <c r="F829" s="3"/>
      <c r="G829" s="3"/>
      <c r="H829" s="85" t="s">
        <v>3279</v>
      </c>
      <c r="I829" s="97" t="s">
        <v>189</v>
      </c>
      <c r="J829" s="132" t="s">
        <v>3033</v>
      </c>
      <c r="K829" s="15"/>
      <c r="L829" s="129"/>
      <c r="M829" s="18"/>
      <c r="N829" s="18"/>
      <c r="O829" s="18"/>
      <c r="P829" s="18"/>
      <c r="Q829" s="18"/>
      <c r="R829" s="18"/>
      <c r="S829" s="18"/>
      <c r="T829" s="18"/>
      <c r="U829" s="18" t="s">
        <v>1076</v>
      </c>
      <c r="V829" s="1"/>
      <c r="W829" s="3"/>
    </row>
    <row r="830" spans="2:23">
      <c r="B830" s="3">
        <f t="shared" si="21"/>
        <v>818</v>
      </c>
      <c r="C830" s="13" t="s">
        <v>128</v>
      </c>
      <c r="D830" s="196" t="s">
        <v>1475</v>
      </c>
      <c r="E830" s="77" t="s">
        <v>1483</v>
      </c>
      <c r="F830" s="85"/>
      <c r="G830" s="13"/>
      <c r="H830" s="85" t="s">
        <v>3279</v>
      </c>
      <c r="I830" s="97" t="s">
        <v>189</v>
      </c>
      <c r="J830" s="36" t="s">
        <v>1726</v>
      </c>
      <c r="K830" s="36"/>
      <c r="L830" s="112" t="s">
        <v>2425</v>
      </c>
      <c r="M830" s="18"/>
      <c r="N830" s="18"/>
      <c r="O830" s="18"/>
      <c r="P830" s="18"/>
      <c r="Q830" s="18"/>
      <c r="R830" s="18"/>
      <c r="S830" s="18"/>
      <c r="T830" s="18"/>
      <c r="U830" s="18" t="s">
        <v>1076</v>
      </c>
      <c r="V830" s="1"/>
      <c r="W830" s="3"/>
    </row>
    <row r="831" spans="2:23">
      <c r="B831" s="3">
        <f t="shared" si="21"/>
        <v>819</v>
      </c>
      <c r="C831" s="4" t="s">
        <v>24</v>
      </c>
      <c r="D831" s="196" t="s">
        <v>1475</v>
      </c>
      <c r="E831" s="77"/>
      <c r="F831" s="85"/>
      <c r="G831" s="13"/>
      <c r="H831" s="85" t="s">
        <v>3279</v>
      </c>
      <c r="I831" s="97" t="s">
        <v>189</v>
      </c>
      <c r="J831" s="84" t="s">
        <v>2124</v>
      </c>
      <c r="K831" s="100" t="s">
        <v>324</v>
      </c>
      <c r="L831" s="112" t="s">
        <v>2605</v>
      </c>
      <c r="M831" s="18"/>
      <c r="N831" s="18" t="s">
        <v>1076</v>
      </c>
      <c r="O831" s="18" t="s">
        <v>1076</v>
      </c>
      <c r="P831" s="18" t="s">
        <v>1076</v>
      </c>
      <c r="Q831" s="18" t="s">
        <v>1076</v>
      </c>
      <c r="R831" s="18" t="s">
        <v>1076</v>
      </c>
      <c r="S831" s="18" t="s">
        <v>1076</v>
      </c>
      <c r="T831" s="18" t="s">
        <v>1076</v>
      </c>
      <c r="U831" s="18" t="s">
        <v>1076</v>
      </c>
      <c r="V831" s="1"/>
      <c r="W831" s="3"/>
    </row>
    <row r="832" spans="2:23">
      <c r="B832" s="3">
        <f t="shared" si="21"/>
        <v>820</v>
      </c>
      <c r="C832" s="13" t="s">
        <v>128</v>
      </c>
      <c r="D832" s="196" t="s">
        <v>1475</v>
      </c>
      <c r="E832" s="85" t="s">
        <v>1908</v>
      </c>
      <c r="F832" s="77" t="s">
        <v>2561</v>
      </c>
      <c r="G832" s="13"/>
      <c r="H832" s="85" t="s">
        <v>3279</v>
      </c>
      <c r="I832" s="97" t="s">
        <v>189</v>
      </c>
      <c r="J832" s="36" t="s">
        <v>1737</v>
      </c>
      <c r="K832" s="36"/>
      <c r="L832" s="112" t="s">
        <v>2614</v>
      </c>
      <c r="M832" s="18"/>
      <c r="N832" s="18"/>
      <c r="O832" s="18"/>
      <c r="P832" s="18"/>
      <c r="Q832" s="18"/>
      <c r="R832" s="18"/>
      <c r="S832" s="18"/>
      <c r="T832" s="18"/>
      <c r="U832" s="18" t="s">
        <v>1076</v>
      </c>
      <c r="V832" s="1"/>
      <c r="W832" s="3"/>
    </row>
    <row r="833" spans="2:23">
      <c r="B833" s="3">
        <f t="shared" si="21"/>
        <v>821</v>
      </c>
      <c r="C833" s="4" t="s">
        <v>24</v>
      </c>
      <c r="D833" s="196" t="s">
        <v>1475</v>
      </c>
      <c r="E833" s="77"/>
      <c r="F833" s="85" t="s">
        <v>2606</v>
      </c>
      <c r="G833" s="13"/>
      <c r="H833" s="85" t="s">
        <v>3279</v>
      </c>
      <c r="I833" s="97" t="s">
        <v>189</v>
      </c>
      <c r="J833" s="84" t="s">
        <v>2125</v>
      </c>
      <c r="K833" s="84"/>
      <c r="L833" s="112" t="s">
        <v>2607</v>
      </c>
      <c r="M833" s="18"/>
      <c r="N833" s="18"/>
      <c r="O833" s="18"/>
      <c r="P833" s="18"/>
      <c r="Q833" s="18" t="s">
        <v>1076</v>
      </c>
      <c r="R833" s="18" t="s">
        <v>1076</v>
      </c>
      <c r="S833" s="18" t="s">
        <v>1076</v>
      </c>
      <c r="T833" s="18" t="s">
        <v>1076</v>
      </c>
      <c r="U833" s="18" t="s">
        <v>1076</v>
      </c>
      <c r="V833" s="1"/>
      <c r="W833" s="3"/>
    </row>
    <row r="834" spans="2:23">
      <c r="B834" s="3">
        <f t="shared" si="21"/>
        <v>822</v>
      </c>
      <c r="C834" s="3" t="s">
        <v>128</v>
      </c>
      <c r="D834" s="196" t="s">
        <v>1475</v>
      </c>
      <c r="E834" s="15"/>
      <c r="F834" s="3"/>
      <c r="G834" s="3"/>
      <c r="H834" s="85" t="s">
        <v>3279</v>
      </c>
      <c r="I834" s="97" t="s">
        <v>189</v>
      </c>
      <c r="J834" s="132" t="s">
        <v>3030</v>
      </c>
      <c r="K834" s="15"/>
      <c r="L834" s="129"/>
      <c r="M834" s="18"/>
      <c r="N834" s="18"/>
      <c r="O834" s="18"/>
      <c r="P834" s="18"/>
      <c r="Q834" s="18"/>
      <c r="R834" s="18"/>
      <c r="S834" s="18"/>
      <c r="T834" s="18"/>
      <c r="U834" s="18" t="s">
        <v>1076</v>
      </c>
      <c r="V834" s="1"/>
      <c r="W834" s="3"/>
    </row>
    <row r="835" spans="2:23">
      <c r="B835" s="3">
        <f t="shared" si="21"/>
        <v>823</v>
      </c>
      <c r="C835" s="13" t="s">
        <v>128</v>
      </c>
      <c r="D835" s="196" t="s">
        <v>1475</v>
      </c>
      <c r="E835" s="77" t="s">
        <v>1481</v>
      </c>
      <c r="F835" s="15" t="s">
        <v>1481</v>
      </c>
      <c r="G835" s="13"/>
      <c r="H835" s="85" t="s">
        <v>3279</v>
      </c>
      <c r="I835" s="97" t="s">
        <v>189</v>
      </c>
      <c r="J835" s="36" t="s">
        <v>1699</v>
      </c>
      <c r="K835" s="36"/>
      <c r="L835" s="112" t="s">
        <v>2553</v>
      </c>
      <c r="M835" s="18"/>
      <c r="N835" s="18"/>
      <c r="O835" s="18"/>
      <c r="P835" s="18"/>
      <c r="Q835" s="18"/>
      <c r="R835" s="18"/>
      <c r="S835" s="18"/>
      <c r="T835" s="18"/>
      <c r="U835" s="18" t="s">
        <v>1076</v>
      </c>
      <c r="V835" s="1"/>
      <c r="W835" s="3"/>
    </row>
    <row r="836" spans="2:23">
      <c r="B836" s="3">
        <f t="shared" si="21"/>
        <v>824</v>
      </c>
      <c r="C836" s="13" t="s">
        <v>128</v>
      </c>
      <c r="D836" s="196" t="s">
        <v>1475</v>
      </c>
      <c r="E836" s="77" t="s">
        <v>1481</v>
      </c>
      <c r="F836" s="15" t="s">
        <v>1481</v>
      </c>
      <c r="G836" s="13"/>
      <c r="H836" s="85" t="s">
        <v>3279</v>
      </c>
      <c r="I836" s="97" t="s">
        <v>189</v>
      </c>
      <c r="J836" s="36" t="s">
        <v>1700</v>
      </c>
      <c r="K836" s="36"/>
      <c r="L836" s="112" t="s">
        <v>2554</v>
      </c>
      <c r="M836" s="18"/>
      <c r="N836" s="18"/>
      <c r="O836" s="18"/>
      <c r="P836" s="18"/>
      <c r="Q836" s="18"/>
      <c r="R836" s="18"/>
      <c r="S836" s="18"/>
      <c r="T836" s="18"/>
      <c r="U836" s="18" t="s">
        <v>1076</v>
      </c>
      <c r="V836" s="1"/>
      <c r="W836" s="3"/>
    </row>
    <row r="837" spans="2:23">
      <c r="B837" s="3">
        <f t="shared" si="21"/>
        <v>825</v>
      </c>
      <c r="C837" s="3" t="s">
        <v>128</v>
      </c>
      <c r="D837" s="196" t="s">
        <v>1475</v>
      </c>
      <c r="E837" s="15"/>
      <c r="F837" s="3"/>
      <c r="G837" s="3"/>
      <c r="H837" s="85" t="s">
        <v>3279</v>
      </c>
      <c r="I837" s="97" t="s">
        <v>189</v>
      </c>
      <c r="J837" s="128" t="s">
        <v>3019</v>
      </c>
      <c r="K837" s="15"/>
      <c r="L837" s="130" t="s">
        <v>3038</v>
      </c>
      <c r="M837" s="18"/>
      <c r="N837" s="18"/>
      <c r="O837" s="18"/>
      <c r="P837" s="18"/>
      <c r="Q837" s="18"/>
      <c r="R837" s="18"/>
      <c r="S837" s="18"/>
      <c r="T837" s="18"/>
      <c r="U837" s="18" t="s">
        <v>1076</v>
      </c>
      <c r="V837" s="1"/>
      <c r="W837" s="3"/>
    </row>
    <row r="838" spans="2:23">
      <c r="B838" s="3">
        <f t="shared" si="21"/>
        <v>826</v>
      </c>
      <c r="C838" s="3" t="s">
        <v>128</v>
      </c>
      <c r="D838" s="196" t="s">
        <v>1475</v>
      </c>
      <c r="E838" s="15"/>
      <c r="F838" s="3"/>
      <c r="G838" s="3"/>
      <c r="H838" s="85" t="s">
        <v>3279</v>
      </c>
      <c r="I838" s="97" t="s">
        <v>189</v>
      </c>
      <c r="J838" s="128" t="s">
        <v>3020</v>
      </c>
      <c r="K838" s="15"/>
      <c r="L838" s="130" t="s">
        <v>3039</v>
      </c>
      <c r="M838" s="18"/>
      <c r="N838" s="18"/>
      <c r="O838" s="18"/>
      <c r="P838" s="18"/>
      <c r="Q838" s="18"/>
      <c r="R838" s="18"/>
      <c r="S838" s="18"/>
      <c r="T838" s="18"/>
      <c r="U838" s="18" t="s">
        <v>1076</v>
      </c>
      <c r="V838" s="1"/>
      <c r="W838" s="3"/>
    </row>
    <row r="839" spans="2:23">
      <c r="B839" s="3">
        <f t="shared" si="21"/>
        <v>827</v>
      </c>
      <c r="C839" s="3" t="s">
        <v>128</v>
      </c>
      <c r="D839" s="196" t="s">
        <v>1475</v>
      </c>
      <c r="E839" s="15"/>
      <c r="F839" s="3"/>
      <c r="G839" s="3"/>
      <c r="H839" s="85" t="s">
        <v>3279</v>
      </c>
      <c r="I839" s="97" t="s">
        <v>189</v>
      </c>
      <c r="J839" s="128" t="s">
        <v>3021</v>
      </c>
      <c r="K839" s="15"/>
      <c r="L839" s="130" t="s">
        <v>3040</v>
      </c>
      <c r="M839" s="18"/>
      <c r="N839" s="18"/>
      <c r="O839" s="18"/>
      <c r="P839" s="18"/>
      <c r="Q839" s="18"/>
      <c r="R839" s="18"/>
      <c r="S839" s="18"/>
      <c r="T839" s="18"/>
      <c r="U839" s="18" t="s">
        <v>1076</v>
      </c>
      <c r="V839" s="1"/>
      <c r="W839" s="3"/>
    </row>
    <row r="840" spans="2:23">
      <c r="B840" s="3">
        <f t="shared" si="21"/>
        <v>828</v>
      </c>
      <c r="C840" s="13" t="s">
        <v>128</v>
      </c>
      <c r="D840" s="196" t="s">
        <v>1475</v>
      </c>
      <c r="E840" s="77" t="s">
        <v>2565</v>
      </c>
      <c r="F840" s="85"/>
      <c r="G840" s="13"/>
      <c r="H840" s="85" t="s">
        <v>3279</v>
      </c>
      <c r="I840" s="97" t="s">
        <v>189</v>
      </c>
      <c r="J840" s="36" t="s">
        <v>1751</v>
      </c>
      <c r="K840" s="36"/>
      <c r="L840" s="112" t="s">
        <v>2537</v>
      </c>
      <c r="M840" s="18" t="s">
        <v>2726</v>
      </c>
      <c r="N840" s="18" t="s">
        <v>2726</v>
      </c>
      <c r="O840" s="18" t="s">
        <v>2726</v>
      </c>
      <c r="P840" s="18" t="s">
        <v>2726</v>
      </c>
      <c r="Q840" s="18" t="s">
        <v>2726</v>
      </c>
      <c r="R840" s="18" t="s">
        <v>2726</v>
      </c>
      <c r="S840" s="18" t="s">
        <v>2726</v>
      </c>
      <c r="T840" s="18" t="s">
        <v>2726</v>
      </c>
      <c r="U840" s="18" t="s">
        <v>1076</v>
      </c>
      <c r="V840" s="1"/>
      <c r="W840" s="3"/>
    </row>
    <row r="841" spans="2:23">
      <c r="B841" s="3">
        <f t="shared" si="21"/>
        <v>829</v>
      </c>
      <c r="C841" s="13" t="s">
        <v>128</v>
      </c>
      <c r="D841" s="196" t="s">
        <v>1475</v>
      </c>
      <c r="E841" s="77" t="s">
        <v>2565</v>
      </c>
      <c r="F841" s="13" t="s">
        <v>1484</v>
      </c>
      <c r="G841" s="13"/>
      <c r="H841" s="85" t="s">
        <v>3279</v>
      </c>
      <c r="I841" s="97" t="s">
        <v>189</v>
      </c>
      <c r="J841" s="36" t="s">
        <v>1746</v>
      </c>
      <c r="K841" s="36"/>
      <c r="L841" s="110"/>
      <c r="M841" s="18" t="s">
        <v>2726</v>
      </c>
      <c r="N841" s="18" t="s">
        <v>2726</v>
      </c>
      <c r="O841" s="18" t="s">
        <v>2726</v>
      </c>
      <c r="P841" s="18" t="s">
        <v>2726</v>
      </c>
      <c r="Q841" s="18" t="s">
        <v>2726</v>
      </c>
      <c r="R841" s="18" t="s">
        <v>2726</v>
      </c>
      <c r="S841" s="18" t="s">
        <v>2726</v>
      </c>
      <c r="T841" s="18" t="s">
        <v>2726</v>
      </c>
      <c r="U841" s="18" t="s">
        <v>1076</v>
      </c>
      <c r="V841" s="1"/>
      <c r="W841" s="3"/>
    </row>
    <row r="842" spans="2:23">
      <c r="B842" s="3">
        <f t="shared" si="21"/>
        <v>830</v>
      </c>
      <c r="C842" s="13" t="s">
        <v>128</v>
      </c>
      <c r="D842" s="196" t="s">
        <v>1475</v>
      </c>
      <c r="E842" s="85" t="s">
        <v>1908</v>
      </c>
      <c r="F842" s="85" t="s">
        <v>2562</v>
      </c>
      <c r="G842" s="13"/>
      <c r="H842" s="85" t="s">
        <v>3279</v>
      </c>
      <c r="I842" s="97" t="s">
        <v>189</v>
      </c>
      <c r="J842" s="36" t="s">
        <v>1738</v>
      </c>
      <c r="K842" s="36"/>
      <c r="L842" s="112" t="s">
        <v>2335</v>
      </c>
      <c r="M842" s="18"/>
      <c r="N842" s="18"/>
      <c r="O842" s="18"/>
      <c r="P842" s="18"/>
      <c r="Q842" s="18"/>
      <c r="R842" s="18"/>
      <c r="S842" s="18"/>
      <c r="T842" s="18"/>
      <c r="U842" s="18" t="s">
        <v>1076</v>
      </c>
      <c r="V842" s="1"/>
      <c r="W842" s="3"/>
    </row>
    <row r="843" spans="2:23">
      <c r="B843" s="3">
        <f t="shared" si="21"/>
        <v>831</v>
      </c>
      <c r="C843" s="13" t="s">
        <v>128</v>
      </c>
      <c r="D843" s="196" t="s">
        <v>1475</v>
      </c>
      <c r="E843" s="77" t="s">
        <v>1481</v>
      </c>
      <c r="F843" s="15" t="s">
        <v>1481</v>
      </c>
      <c r="G843" s="13"/>
      <c r="H843" s="85" t="s">
        <v>3279</v>
      </c>
      <c r="I843" s="97" t="s">
        <v>189</v>
      </c>
      <c r="J843" s="36" t="s">
        <v>1703</v>
      </c>
      <c r="K843" s="36"/>
      <c r="L843" s="112" t="s">
        <v>2557</v>
      </c>
      <c r="M843" s="18"/>
      <c r="N843" s="18"/>
      <c r="O843" s="18"/>
      <c r="P843" s="18"/>
      <c r="Q843" s="18"/>
      <c r="R843" s="18"/>
      <c r="S843" s="18"/>
      <c r="T843" s="18"/>
      <c r="U843" s="18" t="s">
        <v>1076</v>
      </c>
      <c r="V843" s="1"/>
      <c r="W843" s="3"/>
    </row>
    <row r="844" spans="2:23">
      <c r="B844" s="3">
        <f t="shared" si="21"/>
        <v>832</v>
      </c>
      <c r="C844" s="3" t="s">
        <v>128</v>
      </c>
      <c r="D844" s="196" t="s">
        <v>1475</v>
      </c>
      <c r="E844" s="15" t="s">
        <v>2384</v>
      </c>
      <c r="F844" s="89" t="s">
        <v>1928</v>
      </c>
      <c r="G844" s="81"/>
      <c r="H844" s="85" t="s">
        <v>3279</v>
      </c>
      <c r="I844" s="97" t="s">
        <v>189</v>
      </c>
      <c r="J844" s="86" t="s">
        <v>2567</v>
      </c>
      <c r="K844" s="15"/>
      <c r="L844" s="114" t="s">
        <v>2399</v>
      </c>
      <c r="M844" s="18"/>
      <c r="N844" s="1"/>
      <c r="O844" s="18"/>
      <c r="P844" s="18"/>
      <c r="Q844" s="1"/>
      <c r="R844" s="18"/>
      <c r="S844" s="18"/>
      <c r="T844" s="18"/>
      <c r="U844" s="18" t="s">
        <v>1076</v>
      </c>
      <c r="V844" s="1" t="s">
        <v>2354</v>
      </c>
      <c r="W844" s="3"/>
    </row>
    <row r="845" spans="2:23">
      <c r="B845" s="3">
        <f t="shared" si="21"/>
        <v>833</v>
      </c>
      <c r="C845" s="3" t="s">
        <v>128</v>
      </c>
      <c r="D845" s="196" t="s">
        <v>1475</v>
      </c>
      <c r="E845" s="3" t="s">
        <v>1908</v>
      </c>
      <c r="F845" s="85" t="s">
        <v>1027</v>
      </c>
      <c r="G845" s="46"/>
      <c r="H845" s="85" t="s">
        <v>3279</v>
      </c>
      <c r="I845" s="97" t="s">
        <v>189</v>
      </c>
      <c r="J845" s="86" t="s">
        <v>2593</v>
      </c>
      <c r="K845" s="15"/>
      <c r="L845" s="114" t="s">
        <v>3378</v>
      </c>
      <c r="M845" s="18"/>
      <c r="N845" s="1"/>
      <c r="O845" s="18"/>
      <c r="P845" s="18"/>
      <c r="Q845" s="1"/>
      <c r="R845" s="18"/>
      <c r="S845" s="18"/>
      <c r="T845" s="18"/>
      <c r="U845" s="18" t="s">
        <v>1076</v>
      </c>
      <c r="V845" s="1"/>
      <c r="W845" s="3"/>
    </row>
    <row r="846" spans="2:23">
      <c r="B846" s="3">
        <f t="shared" si="21"/>
        <v>834</v>
      </c>
      <c r="C846" s="3" t="s">
        <v>128</v>
      </c>
      <c r="D846" s="196" t="s">
        <v>1475</v>
      </c>
      <c r="E846" s="15" t="s">
        <v>1483</v>
      </c>
      <c r="F846" s="3"/>
      <c r="G846" s="3"/>
      <c r="H846" s="85" t="s">
        <v>3279</v>
      </c>
      <c r="I846" s="97" t="s">
        <v>189</v>
      </c>
      <c r="J846" s="86" t="s">
        <v>2575</v>
      </c>
      <c r="K846" s="15"/>
      <c r="L846" s="114" t="s">
        <v>2421</v>
      </c>
      <c r="M846" s="18"/>
      <c r="N846" s="1"/>
      <c r="O846" s="18"/>
      <c r="P846" s="18"/>
      <c r="Q846" s="1"/>
      <c r="R846" s="18"/>
      <c r="S846" s="18"/>
      <c r="T846" s="18"/>
      <c r="U846" s="18" t="s">
        <v>1076</v>
      </c>
      <c r="V846" s="1"/>
      <c r="W846" s="3"/>
    </row>
    <row r="847" spans="2:23">
      <c r="B847" s="3">
        <f t="shared" si="21"/>
        <v>835</v>
      </c>
      <c r="C847" s="3" t="s">
        <v>128</v>
      </c>
      <c r="D847" s="196" t="s">
        <v>1475</v>
      </c>
      <c r="E847" s="15" t="s">
        <v>2564</v>
      </c>
      <c r="F847" s="3" t="s">
        <v>2437</v>
      </c>
      <c r="G847" s="3"/>
      <c r="H847" s="85" t="s">
        <v>3279</v>
      </c>
      <c r="I847" s="97" t="s">
        <v>189</v>
      </c>
      <c r="J847" s="86" t="s">
        <v>2459</v>
      </c>
      <c r="K847" s="15"/>
      <c r="L847" s="114" t="s">
        <v>2458</v>
      </c>
      <c r="M847" s="18"/>
      <c r="N847" s="1"/>
      <c r="O847" s="18"/>
      <c r="P847" s="18"/>
      <c r="Q847" s="1"/>
      <c r="R847" s="18"/>
      <c r="S847" s="18"/>
      <c r="T847" s="18"/>
      <c r="U847" s="18" t="s">
        <v>1076</v>
      </c>
      <c r="V847" s="1"/>
      <c r="W847" s="3"/>
    </row>
    <row r="848" spans="2:23">
      <c r="B848" s="3">
        <f t="shared" si="21"/>
        <v>836</v>
      </c>
      <c r="C848" s="13" t="s">
        <v>128</v>
      </c>
      <c r="D848" s="196" t="s">
        <v>1475</v>
      </c>
      <c r="E848" s="77" t="s">
        <v>1483</v>
      </c>
      <c r="F848" s="13"/>
      <c r="G848" s="13"/>
      <c r="H848" s="85" t="s">
        <v>3279</v>
      </c>
      <c r="I848" s="97" t="s">
        <v>189</v>
      </c>
      <c r="J848" s="36" t="s">
        <v>1731</v>
      </c>
      <c r="K848" s="36"/>
      <c r="L848" s="110"/>
      <c r="M848" s="18"/>
      <c r="N848" s="18"/>
      <c r="O848" s="18"/>
      <c r="P848" s="18"/>
      <c r="Q848" s="18"/>
      <c r="R848" s="18"/>
      <c r="S848" s="18"/>
      <c r="T848" s="18"/>
      <c r="U848" s="18" t="s">
        <v>1076</v>
      </c>
      <c r="V848" s="1"/>
      <c r="W848" s="3"/>
    </row>
    <row r="849" spans="2:23">
      <c r="B849" s="3">
        <f t="shared" si="21"/>
        <v>837</v>
      </c>
      <c r="C849" s="13" t="s">
        <v>128</v>
      </c>
      <c r="D849" s="196" t="s">
        <v>1475</v>
      </c>
      <c r="E849" s="77" t="s">
        <v>2565</v>
      </c>
      <c r="F849" s="85"/>
      <c r="G849" s="13"/>
      <c r="H849" s="85" t="s">
        <v>3279</v>
      </c>
      <c r="I849" s="97" t="s">
        <v>189</v>
      </c>
      <c r="J849" s="36" t="s">
        <v>1749</v>
      </c>
      <c r="K849" s="36"/>
      <c r="L849" s="112" t="s">
        <v>2534</v>
      </c>
      <c r="M849" s="18" t="s">
        <v>2726</v>
      </c>
      <c r="N849" s="18" t="s">
        <v>2726</v>
      </c>
      <c r="O849" s="18" t="s">
        <v>2726</v>
      </c>
      <c r="P849" s="18" t="s">
        <v>2726</v>
      </c>
      <c r="Q849" s="18" t="s">
        <v>2726</v>
      </c>
      <c r="R849" s="18" t="s">
        <v>2726</v>
      </c>
      <c r="S849" s="18" t="s">
        <v>2726</v>
      </c>
      <c r="T849" s="18" t="s">
        <v>2726</v>
      </c>
      <c r="U849" s="18" t="s">
        <v>1076</v>
      </c>
      <c r="V849" s="1"/>
      <c r="W849" s="3"/>
    </row>
    <row r="850" spans="2:23">
      <c r="B850" s="3">
        <f t="shared" si="21"/>
        <v>838</v>
      </c>
      <c r="C850" s="3" t="s">
        <v>128</v>
      </c>
      <c r="D850" s="196" t="s">
        <v>1475</v>
      </c>
      <c r="E850" s="15"/>
      <c r="F850" s="3"/>
      <c r="G850" s="3"/>
      <c r="H850" s="85" t="s">
        <v>3279</v>
      </c>
      <c r="I850" s="97" t="s">
        <v>189</v>
      </c>
      <c r="J850" s="132" t="s">
        <v>302</v>
      </c>
      <c r="K850" s="15"/>
      <c r="L850" s="129"/>
      <c r="M850" s="18"/>
      <c r="N850" s="18"/>
      <c r="O850" s="18"/>
      <c r="P850" s="18"/>
      <c r="Q850" s="18"/>
      <c r="R850" s="18"/>
      <c r="S850" s="18"/>
      <c r="T850" s="18"/>
      <c r="U850" s="18" t="s">
        <v>1076</v>
      </c>
      <c r="V850" s="1"/>
      <c r="W850" s="3"/>
    </row>
    <row r="851" spans="2:23">
      <c r="B851" s="3">
        <f t="shared" si="21"/>
        <v>839</v>
      </c>
      <c r="C851" s="3" t="s">
        <v>128</v>
      </c>
      <c r="D851" s="196" t="s">
        <v>1475</v>
      </c>
      <c r="E851" s="15" t="s">
        <v>2564</v>
      </c>
      <c r="F851" s="3" t="s">
        <v>2437</v>
      </c>
      <c r="G851" s="3"/>
      <c r="H851" s="85" t="s">
        <v>3279</v>
      </c>
      <c r="I851" s="97" t="s">
        <v>189</v>
      </c>
      <c r="J851" s="82" t="s">
        <v>2477</v>
      </c>
      <c r="K851" s="15"/>
      <c r="L851" s="114" t="s">
        <v>2476</v>
      </c>
      <c r="M851" s="18"/>
      <c r="N851" s="1"/>
      <c r="O851" s="18"/>
      <c r="P851" s="18"/>
      <c r="Q851" s="1"/>
      <c r="R851" s="18"/>
      <c r="S851" s="18"/>
      <c r="T851" s="18"/>
      <c r="U851" s="18" t="s">
        <v>1076</v>
      </c>
      <c r="V851" s="1"/>
      <c r="W851" s="3"/>
    </row>
    <row r="852" spans="2:23">
      <c r="B852" s="3">
        <f t="shared" si="21"/>
        <v>840</v>
      </c>
      <c r="C852" s="3" t="s">
        <v>128</v>
      </c>
      <c r="D852" s="196" t="s">
        <v>1475</v>
      </c>
      <c r="E852" s="15"/>
      <c r="F852" s="3"/>
      <c r="G852" s="3"/>
      <c r="H852" s="85" t="s">
        <v>3279</v>
      </c>
      <c r="I852" s="97" t="s">
        <v>189</v>
      </c>
      <c r="J852" s="128" t="s">
        <v>2525</v>
      </c>
      <c r="K852" s="15"/>
      <c r="L852" s="130" t="s">
        <v>5383</v>
      </c>
      <c r="M852" s="18"/>
      <c r="N852" s="18"/>
      <c r="O852" s="18"/>
      <c r="P852" s="18"/>
      <c r="Q852" s="18"/>
      <c r="R852" s="18"/>
      <c r="S852" s="18"/>
      <c r="T852" s="18"/>
      <c r="U852" s="18" t="s">
        <v>1076</v>
      </c>
      <c r="V852" s="1"/>
      <c r="W852" s="3"/>
    </row>
    <row r="853" spans="2:23">
      <c r="B853" s="3">
        <f t="shared" si="21"/>
        <v>841</v>
      </c>
      <c r="C853" s="3" t="s">
        <v>128</v>
      </c>
      <c r="D853" s="196" t="s">
        <v>1475</v>
      </c>
      <c r="E853" s="15" t="s">
        <v>1481</v>
      </c>
      <c r="F853" s="15" t="s">
        <v>1481</v>
      </c>
      <c r="G853" s="3"/>
      <c r="H853" s="85" t="s">
        <v>3279</v>
      </c>
      <c r="I853" s="97" t="s">
        <v>189</v>
      </c>
      <c r="J853" s="86" t="s">
        <v>2568</v>
      </c>
      <c r="K853" s="15"/>
      <c r="L853" s="114" t="s">
        <v>2401</v>
      </c>
      <c r="M853" s="18"/>
      <c r="N853" s="1"/>
      <c r="O853" s="18"/>
      <c r="P853" s="18"/>
      <c r="Q853" s="1"/>
      <c r="R853" s="18"/>
      <c r="S853" s="18"/>
      <c r="T853" s="18"/>
      <c r="U853" s="18" t="s">
        <v>1076</v>
      </c>
      <c r="V853" s="1"/>
      <c r="W853" s="3"/>
    </row>
    <row r="854" spans="2:23">
      <c r="B854" s="3">
        <f t="shared" si="21"/>
        <v>842</v>
      </c>
      <c r="C854" s="3" t="s">
        <v>128</v>
      </c>
      <c r="D854" s="196" t="s">
        <v>1475</v>
      </c>
      <c r="E854" s="15" t="s">
        <v>2564</v>
      </c>
      <c r="F854" s="3" t="s">
        <v>2437</v>
      </c>
      <c r="G854" s="3"/>
      <c r="H854" s="85" t="s">
        <v>3279</v>
      </c>
      <c r="I854" s="97" t="s">
        <v>189</v>
      </c>
      <c r="J854" s="86" t="s">
        <v>2991</v>
      </c>
      <c r="K854" s="15"/>
      <c r="L854" s="115" t="s">
        <v>3001</v>
      </c>
      <c r="M854" s="18"/>
      <c r="N854" s="1"/>
      <c r="O854" s="18"/>
      <c r="P854" s="18"/>
      <c r="Q854" s="1"/>
      <c r="R854" s="18"/>
      <c r="S854" s="18"/>
      <c r="T854" s="18"/>
      <c r="U854" s="18" t="s">
        <v>1076</v>
      </c>
      <c r="V854" s="1"/>
      <c r="W854" s="3"/>
    </row>
    <row r="855" spans="2:23">
      <c r="B855" s="3">
        <f t="shared" si="21"/>
        <v>843</v>
      </c>
      <c r="C855" s="3" t="s">
        <v>128</v>
      </c>
      <c r="D855" s="196" t="s">
        <v>1475</v>
      </c>
      <c r="E855" s="15" t="s">
        <v>2564</v>
      </c>
      <c r="F855" s="3" t="s">
        <v>2437</v>
      </c>
      <c r="G855" s="3"/>
      <c r="H855" s="85" t="s">
        <v>3279</v>
      </c>
      <c r="I855" s="97" t="s">
        <v>189</v>
      </c>
      <c r="J855" s="82" t="s">
        <v>2510</v>
      </c>
      <c r="K855" s="15"/>
      <c r="L855" s="115" t="s">
        <v>2997</v>
      </c>
      <c r="M855" s="18"/>
      <c r="N855" s="1"/>
      <c r="O855" s="18"/>
      <c r="P855" s="18"/>
      <c r="Q855" s="1"/>
      <c r="R855" s="18"/>
      <c r="S855" s="18"/>
      <c r="T855" s="18"/>
      <c r="U855" s="18" t="s">
        <v>1076</v>
      </c>
      <c r="V855" s="1"/>
      <c r="W855" s="3"/>
    </row>
    <row r="856" spans="2:23">
      <c r="B856" s="3">
        <f t="shared" si="21"/>
        <v>844</v>
      </c>
      <c r="C856" s="4" t="s">
        <v>24</v>
      </c>
      <c r="D856" s="196" t="s">
        <v>1475</v>
      </c>
      <c r="E856" s="15" t="s">
        <v>2564</v>
      </c>
      <c r="F856" s="3" t="s">
        <v>2437</v>
      </c>
      <c r="G856" s="3"/>
      <c r="H856" s="85" t="s">
        <v>3279</v>
      </c>
      <c r="I856" s="97" t="s">
        <v>189</v>
      </c>
      <c r="J856" s="82" t="s">
        <v>2494</v>
      </c>
      <c r="K856" s="15"/>
      <c r="L856" s="114" t="s">
        <v>2493</v>
      </c>
      <c r="M856" s="18"/>
      <c r="N856" s="1"/>
      <c r="O856" s="18"/>
      <c r="P856" s="18"/>
      <c r="Q856" s="18" t="s">
        <v>1076</v>
      </c>
      <c r="R856" s="18" t="s">
        <v>1076</v>
      </c>
      <c r="S856" s="18" t="s">
        <v>1076</v>
      </c>
      <c r="T856" s="18" t="s">
        <v>1076</v>
      </c>
      <c r="U856" s="18" t="s">
        <v>1076</v>
      </c>
      <c r="V856" s="1"/>
      <c r="W856" s="3"/>
    </row>
    <row r="857" spans="2:23">
      <c r="B857" s="3">
        <f t="shared" si="21"/>
        <v>845</v>
      </c>
      <c r="C857" s="13" t="s">
        <v>128</v>
      </c>
      <c r="D857" s="196" t="s">
        <v>1475</v>
      </c>
      <c r="E857" s="77" t="s">
        <v>2531</v>
      </c>
      <c r="F857" s="85" t="s">
        <v>3279</v>
      </c>
      <c r="G857" s="44"/>
      <c r="H857" s="85" t="s">
        <v>3279</v>
      </c>
      <c r="I857" s="97" t="s">
        <v>189</v>
      </c>
      <c r="J857" s="36" t="s">
        <v>1709</v>
      </c>
      <c r="K857" s="36"/>
      <c r="L857" s="112" t="s">
        <v>2408</v>
      </c>
      <c r="M857" s="18"/>
      <c r="N857" s="18"/>
      <c r="O857" s="18"/>
      <c r="P857" s="18"/>
      <c r="Q857" s="18"/>
      <c r="R857" s="18"/>
      <c r="S857" s="18"/>
      <c r="T857" s="18"/>
      <c r="U857" s="18" t="s">
        <v>1076</v>
      </c>
      <c r="V857" s="1"/>
      <c r="W857" s="3"/>
    </row>
    <row r="858" spans="2:23">
      <c r="B858" s="3">
        <f t="shared" si="21"/>
        <v>846</v>
      </c>
      <c r="C858" s="3" t="s">
        <v>128</v>
      </c>
      <c r="D858" s="196" t="s">
        <v>1475</v>
      </c>
      <c r="E858" s="15" t="s">
        <v>2564</v>
      </c>
      <c r="F858" s="3" t="s">
        <v>2437</v>
      </c>
      <c r="G858" s="3"/>
      <c r="H858" s="85" t="s">
        <v>3279</v>
      </c>
      <c r="I858" s="97" t="s">
        <v>189</v>
      </c>
      <c r="J858" s="86" t="s">
        <v>2457</v>
      </c>
      <c r="K858" s="15"/>
      <c r="L858" s="114" t="s">
        <v>2456</v>
      </c>
      <c r="M858" s="18"/>
      <c r="N858" s="1"/>
      <c r="O858" s="18"/>
      <c r="P858" s="18"/>
      <c r="Q858" s="1"/>
      <c r="R858" s="18"/>
      <c r="S858" s="18"/>
      <c r="T858" s="18"/>
      <c r="U858" s="18" t="s">
        <v>1076</v>
      </c>
      <c r="V858" s="1"/>
      <c r="W858" s="3"/>
    </row>
    <row r="859" spans="2:23">
      <c r="B859" s="3">
        <f t="shared" si="21"/>
        <v>847</v>
      </c>
      <c r="C859" s="13" t="s">
        <v>128</v>
      </c>
      <c r="D859" s="196" t="s">
        <v>1475</v>
      </c>
      <c r="E859" s="77" t="s">
        <v>2384</v>
      </c>
      <c r="F859" s="85" t="s">
        <v>2397</v>
      </c>
      <c r="G859" s="13"/>
      <c r="H859" s="85" t="s">
        <v>3279</v>
      </c>
      <c r="I859" s="97" t="s">
        <v>189</v>
      </c>
      <c r="J859" s="36" t="s">
        <v>2635</v>
      </c>
      <c r="K859" s="36"/>
      <c r="L859" s="112" t="s">
        <v>2636</v>
      </c>
      <c r="M859" s="18"/>
      <c r="N859" s="18"/>
      <c r="O859" s="18"/>
      <c r="P859" s="18"/>
      <c r="Q859" s="18"/>
      <c r="R859" s="18"/>
      <c r="S859" s="18"/>
      <c r="T859" s="18"/>
      <c r="U859" s="18" t="s">
        <v>1076</v>
      </c>
      <c r="V859" s="1" t="s">
        <v>2354</v>
      </c>
      <c r="W859" s="3"/>
    </row>
    <row r="860" spans="2:23">
      <c r="B860" s="3">
        <f t="shared" si="21"/>
        <v>848</v>
      </c>
      <c r="C860" s="3" t="s">
        <v>128</v>
      </c>
      <c r="D860" s="196" t="s">
        <v>1475</v>
      </c>
      <c r="E860" s="15" t="s">
        <v>1483</v>
      </c>
      <c r="F860" s="3"/>
      <c r="G860" s="3"/>
      <c r="H860" s="85" t="s">
        <v>3279</v>
      </c>
      <c r="I860" s="97" t="s">
        <v>189</v>
      </c>
      <c r="J860" s="82" t="s">
        <v>2600</v>
      </c>
      <c r="K860" s="15"/>
      <c r="L860" s="114" t="s">
        <v>2431</v>
      </c>
      <c r="M860" s="18"/>
      <c r="N860" s="1"/>
      <c r="O860" s="18"/>
      <c r="P860" s="18"/>
      <c r="Q860" s="1"/>
      <c r="R860" s="18"/>
      <c r="S860" s="18"/>
      <c r="T860" s="18"/>
      <c r="U860" s="18" t="s">
        <v>1076</v>
      </c>
      <c r="V860" s="1"/>
      <c r="W860" s="3"/>
    </row>
    <row r="861" spans="2:23">
      <c r="B861" s="3">
        <f t="shared" si="21"/>
        <v>849</v>
      </c>
      <c r="C861" s="13" t="s">
        <v>128</v>
      </c>
      <c r="D861" s="196" t="s">
        <v>1475</v>
      </c>
      <c r="E861" s="77" t="s">
        <v>2384</v>
      </c>
      <c r="F861" s="3" t="s">
        <v>2007</v>
      </c>
      <c r="G861" s="13"/>
      <c r="H861" s="85" t="s">
        <v>3279</v>
      </c>
      <c r="I861" s="97" t="s">
        <v>189</v>
      </c>
      <c r="J861" s="84" t="s">
        <v>2135</v>
      </c>
      <c r="K861" s="84"/>
      <c r="L861" s="112" t="s">
        <v>2395</v>
      </c>
      <c r="M861" s="18"/>
      <c r="N861" s="18"/>
      <c r="O861" s="18"/>
      <c r="P861" s="18"/>
      <c r="Q861" s="18"/>
      <c r="R861" s="18"/>
      <c r="S861" s="18"/>
      <c r="T861" s="18"/>
      <c r="U861" s="18" t="s">
        <v>1076</v>
      </c>
      <c r="V861" s="1"/>
      <c r="W861" s="3"/>
    </row>
    <row r="862" spans="2:23">
      <c r="B862" s="3">
        <f t="shared" si="21"/>
        <v>850</v>
      </c>
      <c r="C862" s="3" t="s">
        <v>128</v>
      </c>
      <c r="D862" s="196" t="s">
        <v>1475</v>
      </c>
      <c r="E862" s="15" t="s">
        <v>2564</v>
      </c>
      <c r="F862" s="3" t="s">
        <v>2437</v>
      </c>
      <c r="G862" s="3"/>
      <c r="H862" s="85" t="s">
        <v>3279</v>
      </c>
      <c r="I862" s="97" t="s">
        <v>189</v>
      </c>
      <c r="J862" s="82" t="s">
        <v>2485</v>
      </c>
      <c r="K862" s="15"/>
      <c r="L862" s="114" t="s">
        <v>2484</v>
      </c>
      <c r="M862" s="18"/>
      <c r="N862" s="1"/>
      <c r="O862" s="18"/>
      <c r="P862" s="18"/>
      <c r="Q862" s="1"/>
      <c r="R862" s="18"/>
      <c r="S862" s="18"/>
      <c r="T862" s="18"/>
      <c r="U862" s="18" t="s">
        <v>1076</v>
      </c>
      <c r="V862" s="1"/>
      <c r="W862" s="3"/>
    </row>
    <row r="863" spans="2:23">
      <c r="B863" s="3">
        <f t="shared" si="21"/>
        <v>851</v>
      </c>
      <c r="C863" s="13" t="s">
        <v>128</v>
      </c>
      <c r="D863" s="196" t="s">
        <v>1475</v>
      </c>
      <c r="E863" s="77" t="s">
        <v>2384</v>
      </c>
      <c r="F863" s="85" t="s">
        <v>2397</v>
      </c>
      <c r="G863" s="13"/>
      <c r="H863" s="85" t="s">
        <v>3279</v>
      </c>
      <c r="I863" s="97" t="s">
        <v>189</v>
      </c>
      <c r="J863" s="36" t="s">
        <v>2633</v>
      </c>
      <c r="K863" s="36"/>
      <c r="L863" s="115" t="s">
        <v>2634</v>
      </c>
      <c r="M863" s="18"/>
      <c r="N863" s="18"/>
      <c r="O863" s="18"/>
      <c r="P863" s="18"/>
      <c r="Q863" s="18"/>
      <c r="R863" s="18"/>
      <c r="S863" s="18"/>
      <c r="T863" s="18"/>
      <c r="U863" s="18" t="s">
        <v>1076</v>
      </c>
      <c r="V863" s="1" t="s">
        <v>2354</v>
      </c>
      <c r="W863" s="3"/>
    </row>
    <row r="864" spans="2:23">
      <c r="B864" s="3">
        <f t="shared" si="21"/>
        <v>852</v>
      </c>
      <c r="C864" s="13" t="s">
        <v>128</v>
      </c>
      <c r="D864" s="196" t="s">
        <v>1475</v>
      </c>
      <c r="E864" s="77" t="s">
        <v>2384</v>
      </c>
      <c r="F864" s="85" t="s">
        <v>1965</v>
      </c>
      <c r="G864" s="13"/>
      <c r="H864" s="85" t="s">
        <v>3279</v>
      </c>
      <c r="I864" s="97" t="s">
        <v>189</v>
      </c>
      <c r="J864" s="36" t="s">
        <v>1686</v>
      </c>
      <c r="K864" s="36"/>
      <c r="L864" s="112" t="s">
        <v>2393</v>
      </c>
      <c r="M864" s="18"/>
      <c r="N864" s="18"/>
      <c r="O864" s="18"/>
      <c r="P864" s="18"/>
      <c r="Q864" s="18"/>
      <c r="R864" s="18"/>
      <c r="S864" s="18"/>
      <c r="T864" s="18"/>
      <c r="U864" s="18" t="s">
        <v>1076</v>
      </c>
      <c r="V864" s="1"/>
      <c r="W864" s="3"/>
    </row>
    <row r="865" spans="2:23">
      <c r="B865" s="3">
        <f t="shared" si="21"/>
        <v>853</v>
      </c>
      <c r="C865" s="3" t="s">
        <v>128</v>
      </c>
      <c r="D865" s="196" t="s">
        <v>1475</v>
      </c>
      <c r="E865" s="15" t="s">
        <v>2564</v>
      </c>
      <c r="F865" s="3" t="s">
        <v>2437</v>
      </c>
      <c r="G865" s="3"/>
      <c r="H865" s="85" t="s">
        <v>3279</v>
      </c>
      <c r="I865" s="97" t="s">
        <v>189</v>
      </c>
      <c r="J865" s="82" t="s">
        <v>2488</v>
      </c>
      <c r="K865" s="15"/>
      <c r="L865" s="114" t="s">
        <v>2487</v>
      </c>
      <c r="M865" s="18"/>
      <c r="N865" s="1"/>
      <c r="O865" s="18"/>
      <c r="P865" s="18"/>
      <c r="Q865" s="1"/>
      <c r="R865" s="18"/>
      <c r="S865" s="18"/>
      <c r="T865" s="18"/>
      <c r="U865" s="18" t="s">
        <v>1076</v>
      </c>
      <c r="V865" s="1"/>
      <c r="W865" s="3"/>
    </row>
    <row r="866" spans="2:23">
      <c r="B866" s="3">
        <f t="shared" si="21"/>
        <v>854</v>
      </c>
      <c r="C866" s="5" t="s">
        <v>593</v>
      </c>
      <c r="D866" s="196" t="s">
        <v>1475</v>
      </c>
      <c r="E866" s="15" t="s">
        <v>2564</v>
      </c>
      <c r="F866" s="3" t="s">
        <v>2437</v>
      </c>
      <c r="G866" s="3"/>
      <c r="H866" s="85" t="s">
        <v>3279</v>
      </c>
      <c r="I866" s="97" t="s">
        <v>189</v>
      </c>
      <c r="J866" s="82" t="s">
        <v>2490</v>
      </c>
      <c r="K866" s="15"/>
      <c r="L866" s="114" t="s">
        <v>2489</v>
      </c>
      <c r="M866" s="18" t="s">
        <v>1076</v>
      </c>
      <c r="N866" s="18" t="s">
        <v>1076</v>
      </c>
      <c r="O866" s="18" t="s">
        <v>1076</v>
      </c>
      <c r="P866" s="18" t="s">
        <v>1076</v>
      </c>
      <c r="Q866" s="3" t="s">
        <v>2726</v>
      </c>
      <c r="R866" s="18"/>
      <c r="S866" s="18"/>
      <c r="T866" s="18"/>
      <c r="U866" s="18" t="s">
        <v>1076</v>
      </c>
      <c r="V866" s="1"/>
      <c r="W866" s="3"/>
    </row>
    <row r="867" spans="2:23">
      <c r="B867" s="3">
        <f t="shared" si="21"/>
        <v>855</v>
      </c>
      <c r="C867" s="13" t="s">
        <v>128</v>
      </c>
      <c r="D867" s="196" t="s">
        <v>1475</v>
      </c>
      <c r="E867" s="77" t="s">
        <v>2384</v>
      </c>
      <c r="F867" s="85" t="s">
        <v>1517</v>
      </c>
      <c r="G867" s="13"/>
      <c r="H867" s="85" t="s">
        <v>3279</v>
      </c>
      <c r="I867" s="97" t="s">
        <v>189</v>
      </c>
      <c r="J867" s="36" t="s">
        <v>1684</v>
      </c>
      <c r="K867" s="36"/>
      <c r="L867" s="112" t="s">
        <v>2391</v>
      </c>
      <c r="M867" s="18"/>
      <c r="N867" s="18"/>
      <c r="O867" s="18"/>
      <c r="P867" s="18"/>
      <c r="Q867" s="18"/>
      <c r="R867" s="18"/>
      <c r="S867" s="18"/>
      <c r="T867" s="18"/>
      <c r="U867" s="18" t="s">
        <v>1076</v>
      </c>
      <c r="V867" s="1"/>
      <c r="W867" s="3"/>
    </row>
    <row r="868" spans="2:23">
      <c r="B868" s="3">
        <f t="shared" si="21"/>
        <v>856</v>
      </c>
      <c r="C868" s="13" t="s">
        <v>128</v>
      </c>
      <c r="D868" s="196" t="s">
        <v>1475</v>
      </c>
      <c r="E868" s="77" t="s">
        <v>1481</v>
      </c>
      <c r="F868" s="15" t="s">
        <v>1481</v>
      </c>
      <c r="G868" s="13"/>
      <c r="H868" s="85" t="s">
        <v>3279</v>
      </c>
      <c r="I868" s="97" t="s">
        <v>189</v>
      </c>
      <c r="J868" s="36" t="s">
        <v>1697</v>
      </c>
      <c r="K868" s="36"/>
      <c r="L868" s="112" t="s">
        <v>2551</v>
      </c>
      <c r="M868" s="18"/>
      <c r="N868" s="18"/>
      <c r="O868" s="18"/>
      <c r="P868" s="18"/>
      <c r="Q868" s="18"/>
      <c r="R868" s="18"/>
      <c r="S868" s="18"/>
      <c r="T868" s="18"/>
      <c r="U868" s="18" t="s">
        <v>1076</v>
      </c>
      <c r="V868" s="1"/>
      <c r="W868" s="3"/>
    </row>
    <row r="869" spans="2:23">
      <c r="B869" s="3">
        <f t="shared" si="21"/>
        <v>857</v>
      </c>
      <c r="C869" s="13" t="s">
        <v>128</v>
      </c>
      <c r="D869" s="196" t="s">
        <v>1475</v>
      </c>
      <c r="E869" s="77" t="s">
        <v>1481</v>
      </c>
      <c r="F869" s="15" t="s">
        <v>1481</v>
      </c>
      <c r="G869" s="13"/>
      <c r="H869" s="85" t="s">
        <v>3279</v>
      </c>
      <c r="I869" s="97" t="s">
        <v>189</v>
      </c>
      <c r="J869" s="36" t="s">
        <v>1705</v>
      </c>
      <c r="K869" s="36"/>
      <c r="L869" s="112" t="s">
        <v>2559</v>
      </c>
      <c r="M869" s="18"/>
      <c r="N869" s="18"/>
      <c r="O869" s="18"/>
      <c r="P869" s="18"/>
      <c r="Q869" s="18"/>
      <c r="R869" s="18"/>
      <c r="S869" s="18"/>
      <c r="T869" s="18"/>
      <c r="U869" s="18" t="s">
        <v>1076</v>
      </c>
      <c r="V869" s="1"/>
      <c r="W869" s="3"/>
    </row>
    <row r="870" spans="2:23">
      <c r="B870" s="3">
        <f t="shared" si="21"/>
        <v>858</v>
      </c>
      <c r="C870" s="13" t="s">
        <v>128</v>
      </c>
      <c r="D870" s="196" t="s">
        <v>1475</v>
      </c>
      <c r="E870" s="77" t="s">
        <v>1483</v>
      </c>
      <c r="F870" s="85"/>
      <c r="G870" s="13"/>
      <c r="H870" s="85" t="s">
        <v>3279</v>
      </c>
      <c r="I870" s="97" t="s">
        <v>189</v>
      </c>
      <c r="J870" s="36" t="s">
        <v>1720</v>
      </c>
      <c r="K870" s="36"/>
      <c r="L870" s="112" t="s">
        <v>2419</v>
      </c>
      <c r="M870" s="18"/>
      <c r="N870" s="18"/>
      <c r="O870" s="18"/>
      <c r="P870" s="18"/>
      <c r="Q870" s="18"/>
      <c r="R870" s="18"/>
      <c r="S870" s="18"/>
      <c r="T870" s="18"/>
      <c r="U870" s="18" t="s">
        <v>1076</v>
      </c>
      <c r="V870" s="1"/>
      <c r="W870" s="3"/>
    </row>
    <row r="871" spans="2:23">
      <c r="B871" s="3">
        <f t="shared" si="21"/>
        <v>859</v>
      </c>
      <c r="C871" s="13" t="s">
        <v>128</v>
      </c>
      <c r="D871" s="196" t="s">
        <v>1475</v>
      </c>
      <c r="E871" s="77" t="s">
        <v>2384</v>
      </c>
      <c r="F871" s="85" t="s">
        <v>2397</v>
      </c>
      <c r="G871" s="13"/>
      <c r="H871" s="85" t="s">
        <v>3279</v>
      </c>
      <c r="I871" s="97" t="s">
        <v>189</v>
      </c>
      <c r="J871" s="36" t="s">
        <v>1689</v>
      </c>
      <c r="K871" s="36"/>
      <c r="L871" s="112" t="s">
        <v>2398</v>
      </c>
      <c r="M871" s="18"/>
      <c r="N871" s="18"/>
      <c r="O871" s="18"/>
      <c r="P871" s="18"/>
      <c r="Q871" s="18"/>
      <c r="R871" s="18"/>
      <c r="S871" s="18"/>
      <c r="T871" s="18"/>
      <c r="U871" s="18" t="s">
        <v>1076</v>
      </c>
      <c r="V871" s="1"/>
      <c r="W871" s="3"/>
    </row>
    <row r="872" spans="2:23">
      <c r="B872" s="3">
        <f t="shared" si="21"/>
        <v>860</v>
      </c>
      <c r="C872" s="13" t="s">
        <v>128</v>
      </c>
      <c r="D872" s="196" t="s">
        <v>1475</v>
      </c>
      <c r="E872" s="77" t="s">
        <v>2565</v>
      </c>
      <c r="F872" s="85"/>
      <c r="G872" s="13"/>
      <c r="H872" s="85" t="s">
        <v>3279</v>
      </c>
      <c r="I872" s="97" t="s">
        <v>189</v>
      </c>
      <c r="J872" s="36" t="s">
        <v>1750</v>
      </c>
      <c r="K872" s="36"/>
      <c r="L872" s="112" t="s">
        <v>2536</v>
      </c>
      <c r="M872" s="18" t="s">
        <v>2726</v>
      </c>
      <c r="N872" s="18" t="s">
        <v>2726</v>
      </c>
      <c r="O872" s="18" t="s">
        <v>2726</v>
      </c>
      <c r="P872" s="18" t="s">
        <v>2726</v>
      </c>
      <c r="Q872" s="18" t="s">
        <v>2726</v>
      </c>
      <c r="R872" s="18" t="s">
        <v>2726</v>
      </c>
      <c r="S872" s="18" t="s">
        <v>2726</v>
      </c>
      <c r="T872" s="18" t="s">
        <v>2726</v>
      </c>
      <c r="U872" s="18" t="s">
        <v>1076</v>
      </c>
      <c r="V872" s="1"/>
      <c r="W872" s="3"/>
    </row>
    <row r="873" spans="2:23">
      <c r="B873" s="3">
        <f t="shared" si="21"/>
        <v>861</v>
      </c>
      <c r="C873" s="13" t="s">
        <v>128</v>
      </c>
      <c r="D873" s="196" t="s">
        <v>1475</v>
      </c>
      <c r="E873" s="15" t="s">
        <v>1481</v>
      </c>
      <c r="F873" s="15" t="s">
        <v>1481</v>
      </c>
      <c r="G873" s="13"/>
      <c r="H873" s="85" t="s">
        <v>3279</v>
      </c>
      <c r="I873" s="97" t="s">
        <v>189</v>
      </c>
      <c r="J873" s="34" t="s">
        <v>3338</v>
      </c>
      <c r="K873" s="36"/>
      <c r="L873" s="77" t="s">
        <v>3334</v>
      </c>
      <c r="M873" s="18"/>
      <c r="N873" s="18"/>
      <c r="O873" s="18"/>
      <c r="P873" s="18"/>
      <c r="Q873" s="18"/>
      <c r="R873" s="18"/>
      <c r="S873" s="18"/>
      <c r="T873" s="18"/>
      <c r="U873" s="18" t="s">
        <v>1076</v>
      </c>
      <c r="V873" s="1"/>
      <c r="W873" s="3"/>
    </row>
    <row r="874" spans="2:23">
      <c r="B874" s="3">
        <f t="shared" si="21"/>
        <v>862</v>
      </c>
      <c r="C874" s="13" t="s">
        <v>128</v>
      </c>
      <c r="D874" s="196" t="s">
        <v>1475</v>
      </c>
      <c r="E874" s="15" t="s">
        <v>1481</v>
      </c>
      <c r="F874" s="15" t="s">
        <v>1481</v>
      </c>
      <c r="G874" s="13"/>
      <c r="H874" s="85" t="s">
        <v>3279</v>
      </c>
      <c r="I874" s="97" t="s">
        <v>189</v>
      </c>
      <c r="J874" s="36" t="s">
        <v>3335</v>
      </c>
      <c r="K874" s="36"/>
      <c r="L874" s="86" t="s">
        <v>3331</v>
      </c>
      <c r="M874" s="18"/>
      <c r="N874" s="18"/>
      <c r="O874" s="18"/>
      <c r="P874" s="18"/>
      <c r="Q874" s="18"/>
      <c r="R874" s="18"/>
      <c r="S874" s="18"/>
      <c r="T874" s="18"/>
      <c r="U874" s="18" t="s">
        <v>1076</v>
      </c>
      <c r="V874" s="1"/>
      <c r="W874" s="3"/>
    </row>
    <row r="875" spans="2:23">
      <c r="B875" s="3">
        <f t="shared" si="21"/>
        <v>863</v>
      </c>
      <c r="C875" s="3" t="s">
        <v>128</v>
      </c>
      <c r="D875" s="196" t="s">
        <v>1475</v>
      </c>
      <c r="E875" s="15" t="s">
        <v>2564</v>
      </c>
      <c r="F875" s="3" t="s">
        <v>2437</v>
      </c>
      <c r="G875" s="3"/>
      <c r="H875" s="85" t="s">
        <v>3279</v>
      </c>
      <c r="I875" s="97" t="s">
        <v>189</v>
      </c>
      <c r="J875" s="82" t="s">
        <v>2498</v>
      </c>
      <c r="K875" s="15"/>
      <c r="L875" s="114" t="s">
        <v>2497</v>
      </c>
      <c r="M875" s="18"/>
      <c r="N875" s="1"/>
      <c r="O875" s="18"/>
      <c r="P875" s="18"/>
      <c r="Q875" s="1"/>
      <c r="R875" s="18"/>
      <c r="S875" s="18"/>
      <c r="T875" s="18"/>
      <c r="U875" s="18" t="s">
        <v>1076</v>
      </c>
      <c r="V875" s="1"/>
      <c r="W875" s="3"/>
    </row>
    <row r="876" spans="2:23">
      <c r="B876" s="3">
        <f t="shared" si="21"/>
        <v>864</v>
      </c>
      <c r="C876" s="3" t="s">
        <v>128</v>
      </c>
      <c r="D876" s="196" t="s">
        <v>1475</v>
      </c>
      <c r="E876" s="15" t="s">
        <v>2564</v>
      </c>
      <c r="F876" s="3" t="s">
        <v>2437</v>
      </c>
      <c r="G876" s="3"/>
      <c r="H876" s="85" t="s">
        <v>3279</v>
      </c>
      <c r="I876" s="97" t="s">
        <v>189</v>
      </c>
      <c r="J876" s="82" t="s">
        <v>2506</v>
      </c>
      <c r="K876" s="15"/>
      <c r="L876" s="114" t="s">
        <v>2505</v>
      </c>
      <c r="M876" s="18"/>
      <c r="N876" s="1"/>
      <c r="O876" s="18"/>
      <c r="P876" s="18"/>
      <c r="Q876" s="1"/>
      <c r="R876" s="18"/>
      <c r="S876" s="18"/>
      <c r="T876" s="18"/>
      <c r="U876" s="18" t="s">
        <v>1076</v>
      </c>
      <c r="V876" s="1"/>
      <c r="W876" s="3"/>
    </row>
    <row r="877" spans="2:23">
      <c r="B877" s="3">
        <f t="shared" ref="B877:B940" si="22">+B876+1</f>
        <v>865</v>
      </c>
      <c r="C877" s="3" t="s">
        <v>128</v>
      </c>
      <c r="D877" s="196" t="s">
        <v>1475</v>
      </c>
      <c r="E877" s="15" t="s">
        <v>2564</v>
      </c>
      <c r="F877" s="3" t="s">
        <v>2437</v>
      </c>
      <c r="G877" s="3"/>
      <c r="H877" s="85" t="s">
        <v>3279</v>
      </c>
      <c r="I877" s="97" t="s">
        <v>189</v>
      </c>
      <c r="J877" s="82" t="s">
        <v>2473</v>
      </c>
      <c r="K877" s="15"/>
      <c r="L877" s="114" t="s">
        <v>2472</v>
      </c>
      <c r="M877" s="18"/>
      <c r="N877" s="1"/>
      <c r="O877" s="18"/>
      <c r="P877" s="18"/>
      <c r="Q877" s="1"/>
      <c r="R877" s="18"/>
      <c r="S877" s="18"/>
      <c r="T877" s="18"/>
      <c r="U877" s="18" t="s">
        <v>1076</v>
      </c>
      <c r="V877" s="1"/>
      <c r="W877" s="3"/>
    </row>
    <row r="878" spans="2:23">
      <c r="B878" s="3">
        <f t="shared" si="22"/>
        <v>866</v>
      </c>
      <c r="C878" s="13" t="s">
        <v>128</v>
      </c>
      <c r="D878" s="196" t="s">
        <v>1475</v>
      </c>
      <c r="E878" s="85" t="s">
        <v>2563</v>
      </c>
      <c r="F878" s="85"/>
      <c r="G878" s="13"/>
      <c r="H878" s="85" t="s">
        <v>3279</v>
      </c>
      <c r="I878" s="97" t="s">
        <v>189</v>
      </c>
      <c r="J878" s="36" t="s">
        <v>1741</v>
      </c>
      <c r="K878" s="36"/>
      <c r="L878" s="113" t="s">
        <v>3703</v>
      </c>
      <c r="M878" s="18"/>
      <c r="N878" s="18"/>
      <c r="O878" s="18"/>
      <c r="P878" s="18"/>
      <c r="Q878" s="18"/>
      <c r="R878" s="18"/>
      <c r="S878" s="18"/>
      <c r="T878" s="18"/>
      <c r="U878" s="18" t="s">
        <v>1076</v>
      </c>
      <c r="V878" s="1"/>
      <c r="W878" s="3"/>
    </row>
    <row r="879" spans="2:23">
      <c r="B879" s="3">
        <f t="shared" si="22"/>
        <v>867</v>
      </c>
      <c r="C879" s="13" t="s">
        <v>128</v>
      </c>
      <c r="D879" s="196" t="s">
        <v>1475</v>
      </c>
      <c r="E879" s="77" t="s">
        <v>1483</v>
      </c>
      <c r="F879" s="85"/>
      <c r="G879" s="13"/>
      <c r="H879" s="85" t="s">
        <v>3279</v>
      </c>
      <c r="I879" s="97" t="s">
        <v>189</v>
      </c>
      <c r="J879" s="36" t="s">
        <v>1727</v>
      </c>
      <c r="K879" s="36"/>
      <c r="L879" s="112" t="s">
        <v>2426</v>
      </c>
      <c r="M879" s="18"/>
      <c r="N879" s="18"/>
      <c r="O879" s="18"/>
      <c r="P879" s="18"/>
      <c r="Q879" s="18"/>
      <c r="R879" s="18"/>
      <c r="S879" s="18"/>
      <c r="T879" s="18"/>
      <c r="U879" s="18" t="s">
        <v>1076</v>
      </c>
      <c r="V879" s="1"/>
      <c r="W879" s="3"/>
    </row>
    <row r="880" spans="2:23">
      <c r="B880" s="3">
        <f t="shared" si="22"/>
        <v>868</v>
      </c>
      <c r="C880" s="13" t="s">
        <v>128</v>
      </c>
      <c r="D880" s="196" t="s">
        <v>1475</v>
      </c>
      <c r="E880" s="77" t="s">
        <v>2565</v>
      </c>
      <c r="F880" s="85"/>
      <c r="G880" s="13"/>
      <c r="H880" s="85" t="s">
        <v>3279</v>
      </c>
      <c r="I880" s="97" t="s">
        <v>189</v>
      </c>
      <c r="J880" s="36" t="s">
        <v>1747</v>
      </c>
      <c r="K880" s="36"/>
      <c r="L880" s="112" t="s">
        <v>2532</v>
      </c>
      <c r="M880" s="18" t="s">
        <v>2726</v>
      </c>
      <c r="N880" s="18" t="s">
        <v>2726</v>
      </c>
      <c r="O880" s="18" t="s">
        <v>2726</v>
      </c>
      <c r="P880" s="18" t="s">
        <v>2726</v>
      </c>
      <c r="Q880" s="18" t="s">
        <v>2726</v>
      </c>
      <c r="R880" s="18" t="s">
        <v>2726</v>
      </c>
      <c r="S880" s="18" t="s">
        <v>2726</v>
      </c>
      <c r="T880" s="18" t="s">
        <v>2726</v>
      </c>
      <c r="U880" s="18" t="s">
        <v>1076</v>
      </c>
      <c r="V880" s="1"/>
      <c r="W880" s="3"/>
    </row>
    <row r="881" spans="2:23">
      <c r="B881" s="3">
        <f t="shared" si="22"/>
        <v>869</v>
      </c>
      <c r="C881" s="13" t="s">
        <v>128</v>
      </c>
      <c r="D881" s="196" t="s">
        <v>1475</v>
      </c>
      <c r="E881" s="77" t="s">
        <v>2384</v>
      </c>
      <c r="F881" s="85" t="s">
        <v>1965</v>
      </c>
      <c r="G881" s="13"/>
      <c r="H881" s="85" t="s">
        <v>3279</v>
      </c>
      <c r="I881" s="97" t="s">
        <v>189</v>
      </c>
      <c r="J881" s="84" t="s">
        <v>2140</v>
      </c>
      <c r="K881" s="84"/>
      <c r="L881" s="112" t="s">
        <v>2394</v>
      </c>
      <c r="M881" s="18"/>
      <c r="N881" s="18"/>
      <c r="O881" s="18"/>
      <c r="P881" s="18"/>
      <c r="Q881" s="18"/>
      <c r="R881" s="18"/>
      <c r="S881" s="18"/>
      <c r="T881" s="18"/>
      <c r="U881" s="18" t="s">
        <v>1076</v>
      </c>
      <c r="V881" s="1"/>
      <c r="W881" s="3"/>
    </row>
    <row r="882" spans="2:23">
      <c r="B882" s="3">
        <f t="shared" si="22"/>
        <v>870</v>
      </c>
      <c r="C882" s="3" t="s">
        <v>128</v>
      </c>
      <c r="D882" s="196" t="s">
        <v>1475</v>
      </c>
      <c r="E882" s="15" t="s">
        <v>1483</v>
      </c>
      <c r="F882" s="3"/>
      <c r="G882" s="3"/>
      <c r="H882" s="85" t="s">
        <v>3279</v>
      </c>
      <c r="I882" s="97" t="s">
        <v>189</v>
      </c>
      <c r="J882" s="86" t="s">
        <v>2577</v>
      </c>
      <c r="K882" s="15"/>
      <c r="L882" s="114" t="s">
        <v>2432</v>
      </c>
      <c r="M882" s="18"/>
      <c r="N882" s="1"/>
      <c r="O882" s="18"/>
      <c r="P882" s="18"/>
      <c r="Q882" s="1"/>
      <c r="R882" s="18"/>
      <c r="S882" s="18"/>
      <c r="T882" s="18"/>
      <c r="U882" s="18" t="s">
        <v>1076</v>
      </c>
      <c r="V882" s="1"/>
      <c r="W882" s="3"/>
    </row>
    <row r="883" spans="2:23">
      <c r="B883" s="3">
        <f t="shared" si="22"/>
        <v>871</v>
      </c>
      <c r="C883" s="4" t="s">
        <v>24</v>
      </c>
      <c r="D883" s="196" t="s">
        <v>1475</v>
      </c>
      <c r="E883" s="77"/>
      <c r="F883" s="13" t="s">
        <v>2381</v>
      </c>
      <c r="G883" s="13"/>
      <c r="H883" s="85" t="s">
        <v>3279</v>
      </c>
      <c r="I883" s="97" t="s">
        <v>189</v>
      </c>
      <c r="J883" s="36" t="s">
        <v>1695</v>
      </c>
      <c r="K883" s="36"/>
      <c r="L883" s="112" t="s">
        <v>2611</v>
      </c>
      <c r="M883" s="18"/>
      <c r="N883" s="18"/>
      <c r="O883" s="18"/>
      <c r="P883" s="18"/>
      <c r="Q883" s="18" t="s">
        <v>1076</v>
      </c>
      <c r="R883" s="18" t="s">
        <v>1076</v>
      </c>
      <c r="S883" s="18" t="s">
        <v>1076</v>
      </c>
      <c r="T883" s="18" t="s">
        <v>1076</v>
      </c>
      <c r="U883" s="18" t="s">
        <v>1076</v>
      </c>
      <c r="V883" s="1"/>
      <c r="W883" s="3"/>
    </row>
    <row r="884" spans="2:23">
      <c r="B884" s="3">
        <f t="shared" si="22"/>
        <v>872</v>
      </c>
      <c r="C884" s="3" t="s">
        <v>128</v>
      </c>
      <c r="D884" s="196" t="s">
        <v>1475</v>
      </c>
      <c r="E884" s="15"/>
      <c r="F884" s="3"/>
      <c r="G884" s="3"/>
      <c r="H884" s="85" t="s">
        <v>3279</v>
      </c>
      <c r="I884" s="97" t="s">
        <v>189</v>
      </c>
      <c r="J884" s="128" t="s">
        <v>2524</v>
      </c>
      <c r="K884" s="15"/>
      <c r="L884" s="130" t="s">
        <v>5382</v>
      </c>
      <c r="M884" s="18"/>
      <c r="N884" s="18"/>
      <c r="O884" s="18"/>
      <c r="P884" s="18"/>
      <c r="Q884" s="18"/>
      <c r="R884" s="18"/>
      <c r="S884" s="18"/>
      <c r="T884" s="18"/>
      <c r="U884" s="18" t="s">
        <v>1076</v>
      </c>
      <c r="V884" s="1"/>
      <c r="W884" s="3"/>
    </row>
    <row r="885" spans="2:23">
      <c r="B885" s="3">
        <f t="shared" si="22"/>
        <v>873</v>
      </c>
      <c r="C885" s="3" t="s">
        <v>128</v>
      </c>
      <c r="D885" s="196" t="s">
        <v>1475</v>
      </c>
      <c r="E885" s="15"/>
      <c r="F885" s="3"/>
      <c r="G885" s="3"/>
      <c r="H885" s="85" t="s">
        <v>3279</v>
      </c>
      <c r="I885" s="97" t="s">
        <v>189</v>
      </c>
      <c r="J885" s="128" t="s">
        <v>2526</v>
      </c>
      <c r="K885" s="15"/>
      <c r="L885" s="130" t="s">
        <v>5381</v>
      </c>
      <c r="M885" s="18"/>
      <c r="N885" s="18"/>
      <c r="O885" s="18"/>
      <c r="P885" s="18"/>
      <c r="Q885" s="18"/>
      <c r="R885" s="18"/>
      <c r="S885" s="18"/>
      <c r="T885" s="18"/>
      <c r="U885" s="18" t="s">
        <v>1076</v>
      </c>
      <c r="V885" s="1"/>
      <c r="W885" s="3"/>
    </row>
    <row r="886" spans="2:23">
      <c r="B886" s="3">
        <f t="shared" si="22"/>
        <v>874</v>
      </c>
      <c r="C886" s="13" t="s">
        <v>128</v>
      </c>
      <c r="D886" s="196" t="s">
        <v>1475</v>
      </c>
      <c r="E886" s="77" t="s">
        <v>1483</v>
      </c>
      <c r="F886" s="85"/>
      <c r="G886" s="13"/>
      <c r="H886" s="85" t="s">
        <v>3279</v>
      </c>
      <c r="I886" s="97" t="s">
        <v>189</v>
      </c>
      <c r="J886" s="6" t="s">
        <v>2631</v>
      </c>
      <c r="K886" s="36"/>
      <c r="L886" s="112"/>
      <c r="M886" s="18"/>
      <c r="N886" s="18"/>
      <c r="O886" s="18"/>
      <c r="P886" s="18"/>
      <c r="Q886" s="18"/>
      <c r="R886" s="18"/>
      <c r="S886" s="18"/>
      <c r="T886" s="18"/>
      <c r="U886" s="18" t="s">
        <v>1076</v>
      </c>
      <c r="V886" s="1" t="s">
        <v>2354</v>
      </c>
      <c r="W886" s="3"/>
    </row>
    <row r="887" spans="2:23">
      <c r="B887" s="3">
        <f t="shared" si="22"/>
        <v>875</v>
      </c>
      <c r="C887" s="3" t="s">
        <v>128</v>
      </c>
      <c r="D887" s="196" t="s">
        <v>1475</v>
      </c>
      <c r="E887" s="15" t="s">
        <v>2384</v>
      </c>
      <c r="F887" s="89" t="s">
        <v>1928</v>
      </c>
      <c r="G887" s="81"/>
      <c r="H887" s="85" t="s">
        <v>3279</v>
      </c>
      <c r="I887" s="97" t="s">
        <v>189</v>
      </c>
      <c r="J887" s="86" t="s">
        <v>2592</v>
      </c>
      <c r="K887" s="15"/>
      <c r="L887" s="114" t="s">
        <v>2400</v>
      </c>
      <c r="M887" s="18"/>
      <c r="N887" s="1"/>
      <c r="O887" s="18"/>
      <c r="P887" s="18"/>
      <c r="Q887" s="1"/>
      <c r="R887" s="18"/>
      <c r="S887" s="18"/>
      <c r="T887" s="18"/>
      <c r="U887" s="18" t="s">
        <v>1076</v>
      </c>
      <c r="V887" s="1" t="s">
        <v>2354</v>
      </c>
      <c r="W887" s="3"/>
    </row>
    <row r="888" spans="2:23">
      <c r="B888" s="3">
        <f t="shared" si="22"/>
        <v>876</v>
      </c>
      <c r="C888" s="13" t="s">
        <v>128</v>
      </c>
      <c r="D888" s="196" t="s">
        <v>1475</v>
      </c>
      <c r="E888" s="77" t="s">
        <v>1483</v>
      </c>
      <c r="F888" s="85"/>
      <c r="G888" s="13"/>
      <c r="H888" s="85" t="s">
        <v>3279</v>
      </c>
      <c r="I888" s="97" t="s">
        <v>189</v>
      </c>
      <c r="J888" s="6" t="s">
        <v>2632</v>
      </c>
      <c r="K888" s="36"/>
      <c r="L888" s="112"/>
      <c r="M888" s="18"/>
      <c r="N888" s="18"/>
      <c r="O888" s="18"/>
      <c r="P888" s="18"/>
      <c r="Q888" s="18"/>
      <c r="R888" s="18"/>
      <c r="S888" s="18"/>
      <c r="T888" s="18"/>
      <c r="U888" s="18" t="s">
        <v>1076</v>
      </c>
      <c r="V888" s="1" t="s">
        <v>2354</v>
      </c>
      <c r="W888" s="3"/>
    </row>
    <row r="889" spans="2:23">
      <c r="B889" s="3">
        <f t="shared" si="22"/>
        <v>877</v>
      </c>
      <c r="C889" s="3" t="s">
        <v>128</v>
      </c>
      <c r="D889" s="196" t="s">
        <v>1475</v>
      </c>
      <c r="E889" s="15" t="s">
        <v>2564</v>
      </c>
      <c r="F889" s="3"/>
      <c r="G889" s="3"/>
      <c r="H889" s="85" t="s">
        <v>3279</v>
      </c>
      <c r="I889" s="97" t="s">
        <v>189</v>
      </c>
      <c r="J889" s="128" t="s">
        <v>2516</v>
      </c>
      <c r="K889" s="15"/>
      <c r="L889" s="130" t="s">
        <v>2517</v>
      </c>
      <c r="M889" s="18"/>
      <c r="N889" s="18"/>
      <c r="O889" s="18"/>
      <c r="P889" s="18"/>
      <c r="Q889" s="18"/>
      <c r="R889" s="18"/>
      <c r="S889" s="18"/>
      <c r="T889" s="18"/>
      <c r="U889" s="18" t="s">
        <v>1076</v>
      </c>
      <c r="V889" s="1"/>
      <c r="W889" s="3"/>
    </row>
    <row r="890" spans="2:23">
      <c r="B890" s="3">
        <f t="shared" si="22"/>
        <v>878</v>
      </c>
      <c r="C890" s="4" t="s">
        <v>24</v>
      </c>
      <c r="D890" s="196" t="s">
        <v>1475</v>
      </c>
      <c r="E890" s="15"/>
      <c r="F890" s="3"/>
      <c r="G890" s="3"/>
      <c r="H890" s="85" t="s">
        <v>3279</v>
      </c>
      <c r="I890" s="97" t="s">
        <v>189</v>
      </c>
      <c r="J890" s="86" t="s">
        <v>2595</v>
      </c>
      <c r="K890" s="102" t="s">
        <v>1180</v>
      </c>
      <c r="L890" s="114" t="s">
        <v>2544</v>
      </c>
      <c r="M890" s="18" t="s">
        <v>1076</v>
      </c>
      <c r="N890" s="18" t="s">
        <v>1076</v>
      </c>
      <c r="O890" s="18"/>
      <c r="P890" s="18" t="s">
        <v>1076</v>
      </c>
      <c r="Q890" s="18" t="s">
        <v>1076</v>
      </c>
      <c r="R890" s="18" t="s">
        <v>1076</v>
      </c>
      <c r="S890" s="18" t="s">
        <v>1076</v>
      </c>
      <c r="T890" s="18" t="s">
        <v>1076</v>
      </c>
      <c r="U890" s="18" t="s">
        <v>1076</v>
      </c>
      <c r="V890" s="1"/>
      <c r="W890" s="3"/>
    </row>
    <row r="891" spans="2:23">
      <c r="B891" s="3">
        <f t="shared" si="22"/>
        <v>879</v>
      </c>
      <c r="C891" s="13" t="s">
        <v>128</v>
      </c>
      <c r="D891" s="196" t="s">
        <v>1475</v>
      </c>
      <c r="E891" s="77" t="s">
        <v>1481</v>
      </c>
      <c r="F891" s="15" t="s">
        <v>1481</v>
      </c>
      <c r="G891" s="13"/>
      <c r="H891" s="85" t="s">
        <v>3279</v>
      </c>
      <c r="I891" s="97" t="s">
        <v>189</v>
      </c>
      <c r="J891" s="36" t="s">
        <v>1698</v>
      </c>
      <c r="K891" s="36"/>
      <c r="L891" s="112" t="s">
        <v>2552</v>
      </c>
      <c r="M891" s="18"/>
      <c r="N891" s="18"/>
      <c r="O891" s="18"/>
      <c r="P891" s="18"/>
      <c r="Q891" s="18"/>
      <c r="R891" s="18"/>
      <c r="S891" s="18"/>
      <c r="T891" s="18"/>
      <c r="U891" s="18" t="s">
        <v>1076</v>
      </c>
      <c r="V891" s="1"/>
      <c r="W891" s="3"/>
    </row>
    <row r="892" spans="2:23">
      <c r="B892" s="3">
        <f t="shared" si="22"/>
        <v>880</v>
      </c>
      <c r="C892" s="3" t="s">
        <v>128</v>
      </c>
      <c r="D892" s="196" t="s">
        <v>1475</v>
      </c>
      <c r="E892" s="15" t="s">
        <v>2564</v>
      </c>
      <c r="F892" s="3" t="s">
        <v>2437</v>
      </c>
      <c r="G892" s="3"/>
      <c r="H892" s="85" t="s">
        <v>3279</v>
      </c>
      <c r="I892" s="97" t="s">
        <v>189</v>
      </c>
      <c r="J892" s="86" t="s">
        <v>2443</v>
      </c>
      <c r="K892" s="15"/>
      <c r="L892" s="114" t="s">
        <v>2442</v>
      </c>
      <c r="M892" s="18"/>
      <c r="N892" s="1"/>
      <c r="O892" s="18"/>
      <c r="P892" s="18"/>
      <c r="Q892" s="1"/>
      <c r="R892" s="18"/>
      <c r="S892" s="18"/>
      <c r="T892" s="18"/>
      <c r="U892" s="18" t="s">
        <v>1076</v>
      </c>
      <c r="V892" s="1"/>
      <c r="W892" s="3"/>
    </row>
    <row r="893" spans="2:23">
      <c r="B893" s="3">
        <f t="shared" si="22"/>
        <v>881</v>
      </c>
      <c r="C893" s="3" t="s">
        <v>128</v>
      </c>
      <c r="D893" s="196" t="s">
        <v>1475</v>
      </c>
      <c r="E893" s="15" t="s">
        <v>2564</v>
      </c>
      <c r="F893" s="3" t="s">
        <v>2437</v>
      </c>
      <c r="G893" s="3"/>
      <c r="H893" s="85" t="s">
        <v>3279</v>
      </c>
      <c r="I893" s="97" t="s">
        <v>189</v>
      </c>
      <c r="J893" s="86" t="s">
        <v>2463</v>
      </c>
      <c r="K893" s="15"/>
      <c r="L893" s="114" t="s">
        <v>2462</v>
      </c>
      <c r="M893" s="18"/>
      <c r="N893" s="1"/>
      <c r="O893" s="18"/>
      <c r="P893" s="18"/>
      <c r="Q893" s="1"/>
      <c r="R893" s="18"/>
      <c r="S893" s="18"/>
      <c r="T893" s="18"/>
      <c r="U893" s="18" t="s">
        <v>1076</v>
      </c>
      <c r="V893" s="1"/>
      <c r="W893" s="3"/>
    </row>
    <row r="894" spans="2:23">
      <c r="B894" s="3">
        <f t="shared" si="22"/>
        <v>882</v>
      </c>
      <c r="C894" s="3" t="s">
        <v>128</v>
      </c>
      <c r="D894" s="196" t="s">
        <v>1475</v>
      </c>
      <c r="E894" s="15" t="s">
        <v>2564</v>
      </c>
      <c r="F894" s="3" t="s">
        <v>2437</v>
      </c>
      <c r="G894" s="3"/>
      <c r="H894" s="85" t="s">
        <v>3279</v>
      </c>
      <c r="I894" s="97" t="s">
        <v>189</v>
      </c>
      <c r="J894" s="86" t="s">
        <v>2461</v>
      </c>
      <c r="K894" s="15"/>
      <c r="L894" s="114" t="s">
        <v>2460</v>
      </c>
      <c r="M894" s="18"/>
      <c r="N894" s="1"/>
      <c r="O894" s="18"/>
      <c r="P894" s="18"/>
      <c r="Q894" s="1"/>
      <c r="R894" s="18"/>
      <c r="S894" s="18"/>
      <c r="T894" s="18"/>
      <c r="U894" s="18" t="s">
        <v>1076</v>
      </c>
      <c r="V894" s="1"/>
      <c r="W894" s="3"/>
    </row>
    <row r="895" spans="2:23">
      <c r="B895" s="3">
        <f t="shared" si="22"/>
        <v>883</v>
      </c>
      <c r="C895" s="4" t="s">
        <v>24</v>
      </c>
      <c r="D895" s="196" t="s">
        <v>1475</v>
      </c>
      <c r="E895" s="15" t="s">
        <v>2564</v>
      </c>
      <c r="F895" s="3" t="s">
        <v>2437</v>
      </c>
      <c r="G895" s="3"/>
      <c r="H895" s="85" t="s">
        <v>3279</v>
      </c>
      <c r="I895" s="97" t="s">
        <v>189</v>
      </c>
      <c r="J895" s="82" t="s">
        <v>2471</v>
      </c>
      <c r="K895" s="15"/>
      <c r="L895" s="114" t="s">
        <v>2470</v>
      </c>
      <c r="M895" s="18"/>
      <c r="N895" s="1"/>
      <c r="O895" s="18"/>
      <c r="P895" s="18"/>
      <c r="Q895" s="18" t="s">
        <v>1076</v>
      </c>
      <c r="R895" s="18" t="s">
        <v>1076</v>
      </c>
      <c r="S895" s="18" t="s">
        <v>1076</v>
      </c>
      <c r="T895" s="18" t="s">
        <v>1076</v>
      </c>
      <c r="U895" s="18" t="s">
        <v>1076</v>
      </c>
      <c r="V895" s="1"/>
      <c r="W895" s="3"/>
    </row>
    <row r="896" spans="2:23">
      <c r="B896" s="3">
        <f t="shared" si="22"/>
        <v>884</v>
      </c>
      <c r="C896" s="13" t="s">
        <v>128</v>
      </c>
      <c r="D896" s="196" t="s">
        <v>1475</v>
      </c>
      <c r="E896" s="77" t="s">
        <v>2565</v>
      </c>
      <c r="F896" s="85"/>
      <c r="G896" s="13"/>
      <c r="H896" s="85" t="s">
        <v>3279</v>
      </c>
      <c r="I896" s="97" t="s">
        <v>189</v>
      </c>
      <c r="J896" s="36" t="s">
        <v>1485</v>
      </c>
      <c r="K896" s="36"/>
      <c r="L896" s="112" t="s">
        <v>2412</v>
      </c>
      <c r="M896" s="18" t="s">
        <v>2726</v>
      </c>
      <c r="N896" s="18" t="s">
        <v>2726</v>
      </c>
      <c r="O896" s="18" t="s">
        <v>2726</v>
      </c>
      <c r="P896" s="18" t="s">
        <v>2726</v>
      </c>
      <c r="Q896" s="18" t="s">
        <v>2726</v>
      </c>
      <c r="R896" s="18" t="s">
        <v>2726</v>
      </c>
      <c r="S896" s="18" t="s">
        <v>2726</v>
      </c>
      <c r="T896" s="18" t="s">
        <v>2726</v>
      </c>
      <c r="U896" s="18" t="s">
        <v>1076</v>
      </c>
      <c r="V896" s="1"/>
      <c r="W896" s="3"/>
    </row>
    <row r="897" spans="2:23">
      <c r="B897" s="3">
        <f t="shared" si="22"/>
        <v>885</v>
      </c>
      <c r="C897" s="3" t="s">
        <v>128</v>
      </c>
      <c r="D897" s="196" t="s">
        <v>1475</v>
      </c>
      <c r="E897" s="15" t="s">
        <v>2564</v>
      </c>
      <c r="F897" s="3" t="s">
        <v>2437</v>
      </c>
      <c r="G897" s="3"/>
      <c r="H897" s="85" t="s">
        <v>3279</v>
      </c>
      <c r="I897" s="97" t="s">
        <v>189</v>
      </c>
      <c r="J897" s="86" t="s">
        <v>2449</v>
      </c>
      <c r="K897" s="15"/>
      <c r="L897" s="114" t="s">
        <v>2448</v>
      </c>
      <c r="M897" s="18"/>
      <c r="N897" s="1"/>
      <c r="O897" s="18"/>
      <c r="P897" s="18"/>
      <c r="Q897" s="1"/>
      <c r="R897" s="18"/>
      <c r="S897" s="18"/>
      <c r="T897" s="18"/>
      <c r="U897" s="18" t="s">
        <v>1076</v>
      </c>
      <c r="V897" s="1"/>
      <c r="W897" s="3"/>
    </row>
    <row r="898" spans="2:23">
      <c r="B898" s="3">
        <f t="shared" si="22"/>
        <v>886</v>
      </c>
      <c r="C898" s="3" t="s">
        <v>128</v>
      </c>
      <c r="D898" s="196" t="s">
        <v>1475</v>
      </c>
      <c r="E898" s="15" t="s">
        <v>2564</v>
      </c>
      <c r="F898" s="3" t="s">
        <v>2437</v>
      </c>
      <c r="G898" s="3"/>
      <c r="H898" s="85" t="s">
        <v>3279</v>
      </c>
      <c r="I898" s="97" t="s">
        <v>189</v>
      </c>
      <c r="J898" s="86" t="s">
        <v>2453</v>
      </c>
      <c r="K898" s="15"/>
      <c r="L898" s="114" t="s">
        <v>2452</v>
      </c>
      <c r="M898" s="18"/>
      <c r="N898" s="1"/>
      <c r="O898" s="18"/>
      <c r="P898" s="18"/>
      <c r="Q898" s="1"/>
      <c r="R898" s="18"/>
      <c r="S898" s="18"/>
      <c r="T898" s="18"/>
      <c r="U898" s="18" t="s">
        <v>1076</v>
      </c>
      <c r="V898" s="1"/>
      <c r="W898" s="3"/>
    </row>
    <row r="899" spans="2:23">
      <c r="B899" s="3">
        <f t="shared" si="22"/>
        <v>887</v>
      </c>
      <c r="C899" s="3" t="s">
        <v>128</v>
      </c>
      <c r="D899" s="196" t="s">
        <v>1475</v>
      </c>
      <c r="E899" s="15" t="s">
        <v>2564</v>
      </c>
      <c r="F899" s="3" t="s">
        <v>2437</v>
      </c>
      <c r="G899" s="3"/>
      <c r="H899" s="85" t="s">
        <v>3279</v>
      </c>
      <c r="I899" s="97" t="s">
        <v>189</v>
      </c>
      <c r="J899" s="82" t="s">
        <v>2512</v>
      </c>
      <c r="K899" s="15"/>
      <c r="L899" s="114" t="s">
        <v>2995</v>
      </c>
      <c r="M899" s="18"/>
      <c r="N899" s="1"/>
      <c r="O899" s="18"/>
      <c r="P899" s="18"/>
      <c r="Q899" s="1"/>
      <c r="R899" s="18"/>
      <c r="S899" s="18"/>
      <c r="T899" s="18"/>
      <c r="U899" s="18" t="s">
        <v>1076</v>
      </c>
      <c r="V899" s="1"/>
      <c r="W899" s="3"/>
    </row>
    <row r="900" spans="2:23">
      <c r="B900" s="3">
        <f t="shared" si="22"/>
        <v>888</v>
      </c>
      <c r="C900" s="13" t="s">
        <v>128</v>
      </c>
      <c r="D900" s="196" t="s">
        <v>1475</v>
      </c>
      <c r="E900" s="77" t="s">
        <v>2531</v>
      </c>
      <c r="F900" s="85" t="s">
        <v>3279</v>
      </c>
      <c r="G900" s="44"/>
      <c r="H900" s="85" t="s">
        <v>3279</v>
      </c>
      <c r="I900" s="97" t="s">
        <v>189</v>
      </c>
      <c r="J900" s="36" t="s">
        <v>1711</v>
      </c>
      <c r="K900" s="36"/>
      <c r="L900" s="112" t="s">
        <v>2410</v>
      </c>
      <c r="M900" s="18"/>
      <c r="N900" s="18"/>
      <c r="O900" s="18"/>
      <c r="P900" s="18"/>
      <c r="Q900" s="18"/>
      <c r="R900" s="18"/>
      <c r="S900" s="18"/>
      <c r="T900" s="18"/>
      <c r="U900" s="18" t="s">
        <v>1076</v>
      </c>
      <c r="V900" s="1"/>
      <c r="W900" s="3"/>
    </row>
    <row r="901" spans="2:23">
      <c r="B901" s="3">
        <f t="shared" si="22"/>
        <v>889</v>
      </c>
      <c r="C901" s="4" t="s">
        <v>24</v>
      </c>
      <c r="D901" s="196" t="s">
        <v>1475</v>
      </c>
      <c r="E901" s="15" t="s">
        <v>2564</v>
      </c>
      <c r="F901" s="3" t="s">
        <v>2437</v>
      </c>
      <c r="G901" s="3"/>
      <c r="H901" s="85" t="s">
        <v>3279</v>
      </c>
      <c r="I901" s="97" t="s">
        <v>189</v>
      </c>
      <c r="J901" s="82" t="s">
        <v>2496</v>
      </c>
      <c r="K901" s="15"/>
      <c r="L901" s="114" t="s">
        <v>2495</v>
      </c>
      <c r="M901" s="18"/>
      <c r="N901" s="1"/>
      <c r="O901" s="18"/>
      <c r="P901" s="18"/>
      <c r="Q901" s="18" t="s">
        <v>1076</v>
      </c>
      <c r="R901" s="18" t="s">
        <v>1076</v>
      </c>
      <c r="S901" s="18" t="s">
        <v>1076</v>
      </c>
      <c r="T901" s="18" t="s">
        <v>1076</v>
      </c>
      <c r="U901" s="18" t="s">
        <v>1076</v>
      </c>
      <c r="V901" s="1"/>
      <c r="W901" s="3"/>
    </row>
    <row r="902" spans="2:23">
      <c r="B902" s="3">
        <f t="shared" si="22"/>
        <v>890</v>
      </c>
      <c r="C902" s="4" t="s">
        <v>24</v>
      </c>
      <c r="D902" s="196" t="s">
        <v>1475</v>
      </c>
      <c r="E902" s="15" t="s">
        <v>2564</v>
      </c>
      <c r="F902" s="3" t="s">
        <v>2437</v>
      </c>
      <c r="G902" s="3"/>
      <c r="H902" s="85" t="s">
        <v>3279</v>
      </c>
      <c r="I902" s="97" t="s">
        <v>189</v>
      </c>
      <c r="J902" s="82" t="s">
        <v>2469</v>
      </c>
      <c r="K902" s="15"/>
      <c r="L902" s="114" t="s">
        <v>2468</v>
      </c>
      <c r="M902" s="18"/>
      <c r="N902" s="1"/>
      <c r="O902" s="18"/>
      <c r="P902" s="18"/>
      <c r="Q902" s="18" t="s">
        <v>1076</v>
      </c>
      <c r="R902" s="18" t="s">
        <v>1076</v>
      </c>
      <c r="S902" s="18" t="s">
        <v>1076</v>
      </c>
      <c r="T902" s="18" t="s">
        <v>1076</v>
      </c>
      <c r="U902" s="18" t="s">
        <v>1076</v>
      </c>
      <c r="V902" s="1"/>
      <c r="W902" s="3"/>
    </row>
    <row r="903" spans="2:23">
      <c r="B903" s="3">
        <f t="shared" si="22"/>
        <v>891</v>
      </c>
      <c r="C903" s="3" t="s">
        <v>128</v>
      </c>
      <c r="D903" s="196" t="s">
        <v>1475</v>
      </c>
      <c r="E903" s="15" t="s">
        <v>2564</v>
      </c>
      <c r="F903" s="3" t="s">
        <v>2437</v>
      </c>
      <c r="G903" s="3"/>
      <c r="H903" s="85" t="s">
        <v>3279</v>
      </c>
      <c r="I903" s="97" t="s">
        <v>189</v>
      </c>
      <c r="J903" s="86" t="s">
        <v>2445</v>
      </c>
      <c r="K903" s="15"/>
      <c r="L903" s="114" t="s">
        <v>2444</v>
      </c>
      <c r="M903" s="18"/>
      <c r="N903" s="1"/>
      <c r="O903" s="18"/>
      <c r="P903" s="18"/>
      <c r="Q903" s="1"/>
      <c r="R903" s="18"/>
      <c r="S903" s="18"/>
      <c r="T903" s="18"/>
      <c r="U903" s="18" t="s">
        <v>1076</v>
      </c>
      <c r="V903" s="1"/>
      <c r="W903" s="3"/>
    </row>
    <row r="904" spans="2:23">
      <c r="B904" s="3">
        <f t="shared" si="22"/>
        <v>892</v>
      </c>
      <c r="C904" s="3" t="s">
        <v>128</v>
      </c>
      <c r="D904" s="196" t="s">
        <v>1475</v>
      </c>
      <c r="E904" s="15" t="s">
        <v>2564</v>
      </c>
      <c r="F904" s="3" t="s">
        <v>2437</v>
      </c>
      <c r="G904" s="3"/>
      <c r="H904" s="85" t="s">
        <v>3279</v>
      </c>
      <c r="I904" s="97" t="s">
        <v>189</v>
      </c>
      <c r="J904" s="86" t="s">
        <v>2439</v>
      </c>
      <c r="K904" s="15"/>
      <c r="L904" s="114" t="s">
        <v>2438</v>
      </c>
      <c r="M904" s="18"/>
      <c r="N904" s="1"/>
      <c r="O904" s="18"/>
      <c r="P904" s="18"/>
      <c r="Q904" s="1"/>
      <c r="R904" s="18"/>
      <c r="S904" s="18"/>
      <c r="T904" s="18"/>
      <c r="U904" s="18" t="s">
        <v>1076</v>
      </c>
      <c r="V904" s="1"/>
      <c r="W904" s="3"/>
    </row>
    <row r="905" spans="2:23">
      <c r="B905" s="3">
        <f t="shared" si="22"/>
        <v>893</v>
      </c>
      <c r="C905" s="13" t="s">
        <v>128</v>
      </c>
      <c r="D905" s="196" t="s">
        <v>1475</v>
      </c>
      <c r="E905" s="77" t="s">
        <v>1483</v>
      </c>
      <c r="F905" s="85"/>
      <c r="G905" s="13"/>
      <c r="H905" s="85" t="s">
        <v>3279</v>
      </c>
      <c r="I905" s="97" t="s">
        <v>189</v>
      </c>
      <c r="J905" s="6" t="s">
        <v>2630</v>
      </c>
      <c r="K905" s="36"/>
      <c r="L905" s="112"/>
      <c r="M905" s="18"/>
      <c r="N905" s="18"/>
      <c r="O905" s="18"/>
      <c r="P905" s="18"/>
      <c r="Q905" s="18"/>
      <c r="R905" s="18"/>
      <c r="S905" s="18"/>
      <c r="T905" s="18"/>
      <c r="U905" s="18" t="s">
        <v>1076</v>
      </c>
      <c r="V905" s="1" t="s">
        <v>2354</v>
      </c>
      <c r="W905" s="3"/>
    </row>
    <row r="906" spans="2:23">
      <c r="B906" s="3">
        <f t="shared" si="22"/>
        <v>894</v>
      </c>
      <c r="C906" s="3" t="s">
        <v>128</v>
      </c>
      <c r="D906" s="196" t="s">
        <v>1475</v>
      </c>
      <c r="E906" s="15" t="s">
        <v>2564</v>
      </c>
      <c r="F906" s="3" t="s">
        <v>2437</v>
      </c>
      <c r="G906" s="3"/>
      <c r="H906" s="85" t="s">
        <v>3279</v>
      </c>
      <c r="I906" s="97" t="s">
        <v>189</v>
      </c>
      <c r="J906" s="86" t="s">
        <v>2451</v>
      </c>
      <c r="K906" s="15"/>
      <c r="L906" s="114" t="s">
        <v>2450</v>
      </c>
      <c r="M906" s="18"/>
      <c r="N906" s="1"/>
      <c r="O906" s="18"/>
      <c r="P906" s="18"/>
      <c r="Q906" s="1"/>
      <c r="R906" s="18"/>
      <c r="S906" s="18"/>
      <c r="T906" s="18"/>
      <c r="U906" s="18" t="s">
        <v>1076</v>
      </c>
      <c r="V906" s="1"/>
      <c r="W906" s="3"/>
    </row>
    <row r="907" spans="2:23">
      <c r="B907" s="3">
        <f t="shared" si="22"/>
        <v>895</v>
      </c>
      <c r="C907" s="5" t="s">
        <v>593</v>
      </c>
      <c r="D907" s="196" t="s">
        <v>1475</v>
      </c>
      <c r="E907" s="15" t="s">
        <v>2564</v>
      </c>
      <c r="F907" s="3"/>
      <c r="G907" s="3"/>
      <c r="H907" s="85" t="s">
        <v>3279</v>
      </c>
      <c r="I907" s="97" t="s">
        <v>189</v>
      </c>
      <c r="J907" s="128" t="s">
        <v>3007</v>
      </c>
      <c r="K907" s="15"/>
      <c r="L907" s="130" t="s">
        <v>3010</v>
      </c>
      <c r="M907" s="18"/>
      <c r="N907" s="18"/>
      <c r="O907" s="18"/>
      <c r="P907" s="18"/>
      <c r="Q907" s="18" t="s">
        <v>1076</v>
      </c>
      <c r="R907" s="18" t="s">
        <v>1076</v>
      </c>
      <c r="S907" s="18" t="s">
        <v>1076</v>
      </c>
      <c r="T907" s="18" t="s">
        <v>1076</v>
      </c>
      <c r="U907" s="18" t="s">
        <v>1076</v>
      </c>
      <c r="V907" s="1"/>
      <c r="W907" s="3"/>
    </row>
    <row r="908" spans="2:23">
      <c r="B908" s="3">
        <f t="shared" si="22"/>
        <v>896</v>
      </c>
      <c r="C908" s="5" t="s">
        <v>593</v>
      </c>
      <c r="D908" s="196" t="s">
        <v>1475</v>
      </c>
      <c r="E908" s="15" t="s">
        <v>2564</v>
      </c>
      <c r="F908" s="3" t="s">
        <v>2437</v>
      </c>
      <c r="G908" s="3"/>
      <c r="H908" s="85" t="s">
        <v>3279</v>
      </c>
      <c r="I908" s="97" t="s">
        <v>189</v>
      </c>
      <c r="J908" s="82" t="s">
        <v>2492</v>
      </c>
      <c r="K908" s="15"/>
      <c r="L908" s="114" t="s">
        <v>2491</v>
      </c>
      <c r="M908" s="18" t="s">
        <v>1076</v>
      </c>
      <c r="N908" s="18" t="s">
        <v>1076</v>
      </c>
      <c r="O908" s="18" t="s">
        <v>1076</v>
      </c>
      <c r="P908" s="18" t="s">
        <v>1076</v>
      </c>
      <c r="Q908" s="1"/>
      <c r="R908" s="18"/>
      <c r="S908" s="18"/>
      <c r="T908" s="18"/>
      <c r="U908" s="18" t="s">
        <v>1076</v>
      </c>
      <c r="V908" s="1"/>
      <c r="W908" s="3"/>
    </row>
    <row r="909" spans="2:23">
      <c r="B909" s="3">
        <f t="shared" si="22"/>
        <v>897</v>
      </c>
      <c r="C909" s="5" t="s">
        <v>593</v>
      </c>
      <c r="D909" s="196" t="s">
        <v>1475</v>
      </c>
      <c r="E909" s="15" t="s">
        <v>2564</v>
      </c>
      <c r="F909" s="3" t="s">
        <v>2437</v>
      </c>
      <c r="G909" s="3"/>
      <c r="H909" s="85" t="s">
        <v>3279</v>
      </c>
      <c r="I909" s="97" t="s">
        <v>189</v>
      </c>
      <c r="J909" s="82" t="s">
        <v>2465</v>
      </c>
      <c r="K909" s="15"/>
      <c r="L909" s="114" t="s">
        <v>2464</v>
      </c>
      <c r="M909" s="18" t="s">
        <v>1076</v>
      </c>
      <c r="N909" s="18" t="s">
        <v>1076</v>
      </c>
      <c r="O909" s="18" t="s">
        <v>1076</v>
      </c>
      <c r="P909" s="18" t="s">
        <v>1076</v>
      </c>
      <c r="Q909" s="1"/>
      <c r="R909" s="18"/>
      <c r="S909" s="18"/>
      <c r="T909" s="18"/>
      <c r="U909" s="18" t="s">
        <v>1076</v>
      </c>
      <c r="V909" s="1"/>
      <c r="W909" s="3"/>
    </row>
    <row r="910" spans="2:23">
      <c r="B910" s="3">
        <f t="shared" si="22"/>
        <v>898</v>
      </c>
      <c r="C910" s="5" t="s">
        <v>593</v>
      </c>
      <c r="D910" s="196" t="s">
        <v>1475</v>
      </c>
      <c r="E910" s="85" t="s">
        <v>1908</v>
      </c>
      <c r="F910" s="77" t="s">
        <v>2561</v>
      </c>
      <c r="G910" s="13"/>
      <c r="H910" s="85" t="s">
        <v>3279</v>
      </c>
      <c r="I910" s="97" t="s">
        <v>189</v>
      </c>
      <c r="J910" s="84" t="s">
        <v>2158</v>
      </c>
      <c r="K910" s="84"/>
      <c r="L910" s="112" t="s">
        <v>2615</v>
      </c>
      <c r="M910" s="18" t="s">
        <v>1076</v>
      </c>
      <c r="N910" s="18" t="s">
        <v>1076</v>
      </c>
      <c r="O910" s="18" t="s">
        <v>1076</v>
      </c>
      <c r="P910" s="18" t="s">
        <v>1076</v>
      </c>
      <c r="Q910" s="18"/>
      <c r="R910" s="18"/>
      <c r="S910" s="18"/>
      <c r="T910" s="18"/>
      <c r="U910" s="18" t="s">
        <v>1076</v>
      </c>
      <c r="V910" s="1"/>
      <c r="W910" s="3"/>
    </row>
    <row r="911" spans="2:23">
      <c r="B911" s="3">
        <f t="shared" si="22"/>
        <v>899</v>
      </c>
      <c r="C911" s="5" t="s">
        <v>593</v>
      </c>
      <c r="D911" s="196" t="s">
        <v>1475</v>
      </c>
      <c r="E911" s="15" t="s">
        <v>2564</v>
      </c>
      <c r="F911" s="3"/>
      <c r="G911" s="3"/>
      <c r="H911" s="85" t="s">
        <v>3279</v>
      </c>
      <c r="I911" s="97" t="s">
        <v>189</v>
      </c>
      <c r="J911" s="86" t="s">
        <v>3003</v>
      </c>
      <c r="K911" s="15"/>
      <c r="L911" s="115" t="s">
        <v>3005</v>
      </c>
      <c r="M911" s="18" t="s">
        <v>1076</v>
      </c>
      <c r="N911" s="18" t="s">
        <v>1076</v>
      </c>
      <c r="O911" s="18" t="s">
        <v>1076</v>
      </c>
      <c r="P911" s="18" t="s">
        <v>1076</v>
      </c>
      <c r="Q911" s="1"/>
      <c r="R911" s="18"/>
      <c r="S911" s="18"/>
      <c r="T911" s="18"/>
      <c r="U911" s="18" t="s">
        <v>1076</v>
      </c>
      <c r="V911" s="1"/>
      <c r="W911" s="3"/>
    </row>
    <row r="912" spans="2:23">
      <c r="B912" s="3">
        <f t="shared" si="22"/>
        <v>900</v>
      </c>
      <c r="C912" s="3" t="s">
        <v>128</v>
      </c>
      <c r="D912" s="196" t="s">
        <v>1475</v>
      </c>
      <c r="E912" s="15" t="s">
        <v>2384</v>
      </c>
      <c r="F912" s="89" t="s">
        <v>1986</v>
      </c>
      <c r="G912" s="81"/>
      <c r="H912" s="85" t="s">
        <v>3279</v>
      </c>
      <c r="I912" s="97" t="s">
        <v>189</v>
      </c>
      <c r="J912" s="82" t="s">
        <v>2598</v>
      </c>
      <c r="K912" s="15"/>
      <c r="L912" s="114" t="s">
        <v>2385</v>
      </c>
      <c r="M912" s="18"/>
      <c r="N912" s="1"/>
      <c r="O912" s="18"/>
      <c r="P912" s="18"/>
      <c r="Q912" s="1"/>
      <c r="R912" s="18"/>
      <c r="S912" s="18"/>
      <c r="T912" s="18"/>
      <c r="U912" s="18" t="s">
        <v>1076</v>
      </c>
      <c r="V912" s="1"/>
      <c r="W912" s="3"/>
    </row>
    <row r="913" spans="2:23">
      <c r="B913" s="3">
        <f t="shared" si="22"/>
        <v>901</v>
      </c>
      <c r="C913" s="13" t="s">
        <v>128</v>
      </c>
      <c r="D913" s="196" t="s">
        <v>1475</v>
      </c>
      <c r="E913" s="15" t="s">
        <v>1481</v>
      </c>
      <c r="F913" s="15" t="s">
        <v>1481</v>
      </c>
      <c r="G913" s="13"/>
      <c r="H913" s="85" t="s">
        <v>3279</v>
      </c>
      <c r="I913" s="97" t="s">
        <v>189</v>
      </c>
      <c r="J913" s="36" t="s">
        <v>3337</v>
      </c>
      <c r="K913" s="36"/>
      <c r="L913" s="86" t="s">
        <v>3333</v>
      </c>
      <c r="M913" s="18" t="s">
        <v>2726</v>
      </c>
      <c r="N913" s="18" t="s">
        <v>2726</v>
      </c>
      <c r="O913" s="18" t="s">
        <v>2726</v>
      </c>
      <c r="P913" s="18" t="s">
        <v>2726</v>
      </c>
      <c r="Q913" s="18" t="s">
        <v>2726</v>
      </c>
      <c r="R913" s="18" t="s">
        <v>2726</v>
      </c>
      <c r="S913" s="18" t="s">
        <v>2726</v>
      </c>
      <c r="T913" s="18" t="s">
        <v>2726</v>
      </c>
      <c r="U913" s="18" t="s">
        <v>1076</v>
      </c>
      <c r="V913" s="1"/>
      <c r="W913" s="3"/>
    </row>
    <row r="914" spans="2:23">
      <c r="B914" s="3">
        <f t="shared" si="22"/>
        <v>902</v>
      </c>
      <c r="C914" s="13" t="s">
        <v>128</v>
      </c>
      <c r="D914" s="196" t="s">
        <v>1475</v>
      </c>
      <c r="E914" s="77" t="s">
        <v>2565</v>
      </c>
      <c r="F914" s="85"/>
      <c r="G914" s="13"/>
      <c r="H914" s="85" t="s">
        <v>3279</v>
      </c>
      <c r="I914" s="97" t="s">
        <v>189</v>
      </c>
      <c r="J914" s="36" t="s">
        <v>1752</v>
      </c>
      <c r="K914" s="36"/>
      <c r="L914" s="112" t="s">
        <v>2538</v>
      </c>
      <c r="M914" s="18" t="s">
        <v>2726</v>
      </c>
      <c r="N914" s="18" t="s">
        <v>2726</v>
      </c>
      <c r="O914" s="18" t="s">
        <v>2726</v>
      </c>
      <c r="P914" s="18" t="s">
        <v>2726</v>
      </c>
      <c r="Q914" s="18" t="s">
        <v>2726</v>
      </c>
      <c r="R914" s="18" t="s">
        <v>2726</v>
      </c>
      <c r="S914" s="18" t="s">
        <v>2726</v>
      </c>
      <c r="T914" s="18" t="s">
        <v>2726</v>
      </c>
      <c r="U914" s="18" t="s">
        <v>1076</v>
      </c>
      <c r="V914" s="1"/>
      <c r="W914" s="3"/>
    </row>
    <row r="915" spans="2:23">
      <c r="B915" s="3">
        <f t="shared" si="22"/>
        <v>903</v>
      </c>
      <c r="C915" s="3" t="s">
        <v>128</v>
      </c>
      <c r="D915" s="196" t="s">
        <v>1475</v>
      </c>
      <c r="E915" s="15" t="s">
        <v>2564</v>
      </c>
      <c r="F915" s="3" t="s">
        <v>2437</v>
      </c>
      <c r="G915" s="3"/>
      <c r="H915" s="85" t="s">
        <v>3279</v>
      </c>
      <c r="I915" s="97" t="s">
        <v>189</v>
      </c>
      <c r="J915" s="82" t="s">
        <v>2481</v>
      </c>
      <c r="K915" s="15"/>
      <c r="L915" s="114" t="s">
        <v>2480</v>
      </c>
      <c r="M915" s="18"/>
      <c r="N915" s="1"/>
      <c r="O915" s="18"/>
      <c r="P915" s="18"/>
      <c r="Q915" s="1"/>
      <c r="R915" s="18"/>
      <c r="S915" s="18"/>
      <c r="T915" s="18"/>
      <c r="U915" s="18" t="s">
        <v>1076</v>
      </c>
      <c r="V915" s="1"/>
      <c r="W915" s="3"/>
    </row>
    <row r="916" spans="2:23">
      <c r="B916" s="3">
        <f t="shared" si="22"/>
        <v>904</v>
      </c>
      <c r="C916" s="3" t="s">
        <v>128</v>
      </c>
      <c r="D916" s="196" t="s">
        <v>1475</v>
      </c>
      <c r="E916" s="15" t="s">
        <v>2564</v>
      </c>
      <c r="F916" s="3" t="s">
        <v>2437</v>
      </c>
      <c r="G916" s="3"/>
      <c r="H916" s="85" t="s">
        <v>3279</v>
      </c>
      <c r="I916" s="97" t="s">
        <v>189</v>
      </c>
      <c r="J916" s="86" t="s">
        <v>2992</v>
      </c>
      <c r="K916" s="15"/>
      <c r="L916" s="114"/>
      <c r="M916" s="18"/>
      <c r="N916" s="1"/>
      <c r="O916" s="18"/>
      <c r="P916" s="18"/>
      <c r="Q916" s="1"/>
      <c r="R916" s="18"/>
      <c r="S916" s="18"/>
      <c r="T916" s="18"/>
      <c r="U916" s="18" t="s">
        <v>1076</v>
      </c>
      <c r="V916" s="1"/>
      <c r="W916" s="3"/>
    </row>
    <row r="917" spans="2:23">
      <c r="B917" s="3">
        <f t="shared" si="22"/>
        <v>905</v>
      </c>
      <c r="C917" s="3" t="s">
        <v>128</v>
      </c>
      <c r="D917" s="196" t="s">
        <v>1475</v>
      </c>
      <c r="E917" s="15" t="s">
        <v>2564</v>
      </c>
      <c r="F917" s="3" t="s">
        <v>2437</v>
      </c>
      <c r="G917" s="3"/>
      <c r="H917" s="85" t="s">
        <v>3279</v>
      </c>
      <c r="I917" s="97" t="s">
        <v>189</v>
      </c>
      <c r="J917" s="82" t="s">
        <v>2513</v>
      </c>
      <c r="K917" s="15"/>
      <c r="L917" s="115" t="s">
        <v>2996</v>
      </c>
      <c r="M917" s="18"/>
      <c r="N917" s="1"/>
      <c r="O917" s="18"/>
      <c r="P917" s="18"/>
      <c r="Q917" s="1"/>
      <c r="R917" s="18"/>
      <c r="S917" s="18"/>
      <c r="T917" s="18"/>
      <c r="U917" s="18" t="s">
        <v>1076</v>
      </c>
      <c r="V917" s="1"/>
      <c r="W917" s="3"/>
    </row>
    <row r="918" spans="2:23">
      <c r="B918" s="3">
        <f t="shared" si="22"/>
        <v>906</v>
      </c>
      <c r="C918" s="13" t="s">
        <v>128</v>
      </c>
      <c r="D918" s="196" t="s">
        <v>1475</v>
      </c>
      <c r="E918" s="77" t="s">
        <v>2531</v>
      </c>
      <c r="F918" s="85" t="s">
        <v>3279</v>
      </c>
      <c r="G918" s="44"/>
      <c r="H918" s="85" t="s">
        <v>3279</v>
      </c>
      <c r="I918" s="97" t="s">
        <v>189</v>
      </c>
      <c r="J918" s="36" t="s">
        <v>1710</v>
      </c>
      <c r="K918" s="36"/>
      <c r="L918" s="112" t="s">
        <v>2409</v>
      </c>
      <c r="M918" s="18"/>
      <c r="N918" s="18"/>
      <c r="O918" s="18"/>
      <c r="P918" s="18"/>
      <c r="Q918" s="18"/>
      <c r="R918" s="18"/>
      <c r="S918" s="18"/>
      <c r="T918" s="18"/>
      <c r="U918" s="18" t="s">
        <v>1076</v>
      </c>
      <c r="V918" s="1"/>
      <c r="W918" s="3"/>
    </row>
    <row r="919" spans="2:23">
      <c r="B919" s="3">
        <f t="shared" si="22"/>
        <v>907</v>
      </c>
      <c r="C919" s="3" t="s">
        <v>128</v>
      </c>
      <c r="D919" s="196" t="s">
        <v>1475</v>
      </c>
      <c r="E919" s="15" t="s">
        <v>2564</v>
      </c>
      <c r="F919" s="3" t="s">
        <v>2437</v>
      </c>
      <c r="G919" s="3"/>
      <c r="H919" s="85" t="s">
        <v>3279</v>
      </c>
      <c r="I919" s="97" t="s">
        <v>189</v>
      </c>
      <c r="J919" s="86" t="s">
        <v>2530</v>
      </c>
      <c r="K919" s="15"/>
      <c r="L919" s="114" t="s">
        <v>3000</v>
      </c>
      <c r="M919" s="18"/>
      <c r="N919" s="1"/>
      <c r="O919" s="18"/>
      <c r="P919" s="18"/>
      <c r="Q919" s="1"/>
      <c r="R919" s="18"/>
      <c r="S919" s="18"/>
      <c r="T919" s="18"/>
      <c r="U919" s="18" t="s">
        <v>1076</v>
      </c>
      <c r="V919" s="1"/>
      <c r="W919" s="3"/>
    </row>
    <row r="920" spans="2:23">
      <c r="B920" s="3">
        <f t="shared" si="22"/>
        <v>908</v>
      </c>
      <c r="C920" s="13" t="s">
        <v>128</v>
      </c>
      <c r="D920" s="196" t="s">
        <v>1475</v>
      </c>
      <c r="E920" s="77" t="s">
        <v>2565</v>
      </c>
      <c r="F920" s="85"/>
      <c r="G920" s="13"/>
      <c r="H920" s="85" t="s">
        <v>3279</v>
      </c>
      <c r="I920" s="97" t="s">
        <v>189</v>
      </c>
      <c r="J920" s="36" t="s">
        <v>1758</v>
      </c>
      <c r="K920" s="36"/>
      <c r="L920" s="113" t="s">
        <v>2656</v>
      </c>
      <c r="M920" s="18" t="s">
        <v>2726</v>
      </c>
      <c r="N920" s="18" t="s">
        <v>2726</v>
      </c>
      <c r="O920" s="18" t="s">
        <v>2726</v>
      </c>
      <c r="P920" s="18" t="s">
        <v>2726</v>
      </c>
      <c r="Q920" s="18" t="s">
        <v>2726</v>
      </c>
      <c r="R920" s="18" t="s">
        <v>2726</v>
      </c>
      <c r="S920" s="18" t="s">
        <v>2726</v>
      </c>
      <c r="T920" s="18" t="s">
        <v>2726</v>
      </c>
      <c r="U920" s="18" t="s">
        <v>1076</v>
      </c>
      <c r="V920" s="1"/>
      <c r="W920" s="3"/>
    </row>
    <row r="921" spans="2:23">
      <c r="B921" s="3">
        <f t="shared" si="22"/>
        <v>909</v>
      </c>
      <c r="C921" s="3" t="s">
        <v>128</v>
      </c>
      <c r="D921" s="196" t="s">
        <v>1475</v>
      </c>
      <c r="E921" s="15" t="s">
        <v>1481</v>
      </c>
      <c r="F921" s="15" t="s">
        <v>1481</v>
      </c>
      <c r="G921" s="3"/>
      <c r="H921" s="85" t="s">
        <v>3279</v>
      </c>
      <c r="I921" s="97" t="s">
        <v>189</v>
      </c>
      <c r="J921" s="128" t="s">
        <v>2528</v>
      </c>
      <c r="K921" s="15"/>
      <c r="L921" s="129" t="s">
        <v>2529</v>
      </c>
      <c r="M921" s="18"/>
      <c r="N921" s="18"/>
      <c r="O921" s="18"/>
      <c r="P921" s="18"/>
      <c r="Q921" s="18"/>
      <c r="R921" s="18"/>
      <c r="S921" s="18"/>
      <c r="T921" s="18"/>
      <c r="U921" s="18" t="s">
        <v>1076</v>
      </c>
      <c r="V921" s="1"/>
      <c r="W921" s="3"/>
    </row>
    <row r="922" spans="2:23">
      <c r="B922" s="3">
        <f t="shared" si="22"/>
        <v>910</v>
      </c>
      <c r="C922" s="3" t="s">
        <v>128</v>
      </c>
      <c r="D922" s="196" t="s">
        <v>1475</v>
      </c>
      <c r="E922" s="15" t="s">
        <v>2564</v>
      </c>
      <c r="F922" s="3"/>
      <c r="G922" s="3"/>
      <c r="H922" s="85" t="s">
        <v>3279</v>
      </c>
      <c r="I922" s="97" t="s">
        <v>189</v>
      </c>
      <c r="J922" s="86" t="s">
        <v>2508</v>
      </c>
      <c r="K922" s="15"/>
      <c r="L922" s="115" t="s">
        <v>3006</v>
      </c>
      <c r="M922" s="18"/>
      <c r="N922" s="18"/>
      <c r="O922" s="18"/>
      <c r="P922" s="18"/>
      <c r="Q922" s="18"/>
      <c r="R922" s="18"/>
      <c r="S922" s="18"/>
      <c r="T922" s="18"/>
      <c r="U922" s="18" t="s">
        <v>1076</v>
      </c>
      <c r="V922" s="1"/>
      <c r="W922" s="3"/>
    </row>
    <row r="923" spans="2:23">
      <c r="B923" s="3">
        <f t="shared" si="22"/>
        <v>911</v>
      </c>
      <c r="C923" s="13" t="s">
        <v>128</v>
      </c>
      <c r="D923" s="196" t="s">
        <v>1475</v>
      </c>
      <c r="E923" s="77" t="s">
        <v>2384</v>
      </c>
      <c r="F923" s="85" t="s">
        <v>2387</v>
      </c>
      <c r="G923" s="13"/>
      <c r="H923" s="85" t="s">
        <v>3279</v>
      </c>
      <c r="I923" s="97" t="s">
        <v>189</v>
      </c>
      <c r="J923" s="84" t="s">
        <v>1681</v>
      </c>
      <c r="K923" s="84"/>
      <c r="L923" s="112" t="s">
        <v>2388</v>
      </c>
      <c r="M923" s="18"/>
      <c r="N923" s="18"/>
      <c r="O923" s="18"/>
      <c r="P923" s="18"/>
      <c r="Q923" s="18"/>
      <c r="R923" s="18"/>
      <c r="S923" s="18"/>
      <c r="T923" s="18"/>
      <c r="U923" s="18" t="s">
        <v>1076</v>
      </c>
      <c r="V923" s="1"/>
      <c r="W923" s="3"/>
    </row>
    <row r="924" spans="2:23">
      <c r="B924" s="3">
        <f t="shared" si="22"/>
        <v>912</v>
      </c>
      <c r="C924" s="13" t="s">
        <v>128</v>
      </c>
      <c r="D924" s="196" t="s">
        <v>1475</v>
      </c>
      <c r="E924" s="77" t="s">
        <v>1483</v>
      </c>
      <c r="F924" s="85"/>
      <c r="G924" s="13"/>
      <c r="H924" s="85" t="s">
        <v>3279</v>
      </c>
      <c r="I924" s="97" t="s">
        <v>189</v>
      </c>
      <c r="J924" s="84" t="s">
        <v>1732</v>
      </c>
      <c r="K924" s="84"/>
      <c r="L924" s="112" t="s">
        <v>2429</v>
      </c>
      <c r="M924" s="18"/>
      <c r="N924" s="18"/>
      <c r="O924" s="18"/>
      <c r="P924" s="18"/>
      <c r="Q924" s="18"/>
      <c r="R924" s="18"/>
      <c r="S924" s="18"/>
      <c r="T924" s="18"/>
      <c r="U924" s="18" t="s">
        <v>1076</v>
      </c>
      <c r="V924" s="1"/>
      <c r="W924" s="3"/>
    </row>
    <row r="925" spans="2:23">
      <c r="B925" s="3">
        <f t="shared" si="22"/>
        <v>913</v>
      </c>
      <c r="C925" s="13" t="s">
        <v>128</v>
      </c>
      <c r="D925" s="196" t="s">
        <v>1475</v>
      </c>
      <c r="E925" s="77" t="s">
        <v>2565</v>
      </c>
      <c r="F925" s="85"/>
      <c r="G925" s="13"/>
      <c r="H925" s="85" t="s">
        <v>3279</v>
      </c>
      <c r="I925" s="97" t="s">
        <v>189</v>
      </c>
      <c r="J925" s="36" t="s">
        <v>1748</v>
      </c>
      <c r="K925" s="36"/>
      <c r="L925" s="112" t="s">
        <v>2533</v>
      </c>
      <c r="M925" s="18" t="s">
        <v>2726</v>
      </c>
      <c r="N925" s="18" t="s">
        <v>2726</v>
      </c>
      <c r="O925" s="18" t="s">
        <v>2726</v>
      </c>
      <c r="P925" s="18" t="s">
        <v>2726</v>
      </c>
      <c r="Q925" s="18" t="s">
        <v>2726</v>
      </c>
      <c r="R925" s="18" t="s">
        <v>2726</v>
      </c>
      <c r="S925" s="18" t="s">
        <v>2726</v>
      </c>
      <c r="T925" s="18" t="s">
        <v>2726</v>
      </c>
      <c r="U925" s="18" t="s">
        <v>1076</v>
      </c>
      <c r="V925" s="1"/>
      <c r="W925" s="3"/>
    </row>
    <row r="926" spans="2:23">
      <c r="B926" s="3">
        <f t="shared" si="22"/>
        <v>914</v>
      </c>
      <c r="C926" s="13" t="s">
        <v>128</v>
      </c>
      <c r="D926" s="196" t="s">
        <v>1475</v>
      </c>
      <c r="E926" s="77" t="s">
        <v>2531</v>
      </c>
      <c r="F926" s="85" t="s">
        <v>3279</v>
      </c>
      <c r="G926" s="44"/>
      <c r="H926" s="85" t="s">
        <v>3279</v>
      </c>
      <c r="I926" s="97" t="s">
        <v>189</v>
      </c>
      <c r="J926" s="36" t="s">
        <v>1713</v>
      </c>
      <c r="K926" s="36"/>
      <c r="L926" s="112" t="s">
        <v>2412</v>
      </c>
      <c r="M926" s="18"/>
      <c r="N926" s="18"/>
      <c r="O926" s="18"/>
      <c r="P926" s="18"/>
      <c r="Q926" s="18"/>
      <c r="R926" s="18"/>
      <c r="S926" s="18"/>
      <c r="T926" s="18"/>
      <c r="U926" s="18" t="s">
        <v>1076</v>
      </c>
      <c r="V926" s="1"/>
      <c r="W926" s="3"/>
    </row>
    <row r="927" spans="2:23">
      <c r="B927" s="3">
        <f t="shared" si="22"/>
        <v>915</v>
      </c>
      <c r="C927" s="3" t="s">
        <v>128</v>
      </c>
      <c r="D927" s="196" t="s">
        <v>1475</v>
      </c>
      <c r="E927" s="15" t="s">
        <v>2564</v>
      </c>
      <c r="F927" s="3" t="s">
        <v>2437</v>
      </c>
      <c r="G927" s="3"/>
      <c r="H927" s="85" t="s">
        <v>3279</v>
      </c>
      <c r="I927" s="97" t="s">
        <v>189</v>
      </c>
      <c r="J927" s="86" t="s">
        <v>2447</v>
      </c>
      <c r="K927" s="15"/>
      <c r="L927" s="114" t="s">
        <v>2446</v>
      </c>
      <c r="M927" s="18"/>
      <c r="N927" s="1"/>
      <c r="O927" s="18"/>
      <c r="P927" s="18"/>
      <c r="Q927" s="1"/>
      <c r="R927" s="18"/>
      <c r="S927" s="18"/>
      <c r="T927" s="18"/>
      <c r="U927" s="18" t="s">
        <v>1076</v>
      </c>
      <c r="V927" s="1"/>
      <c r="W927" s="3"/>
    </row>
    <row r="928" spans="2:23">
      <c r="B928" s="3">
        <f t="shared" si="22"/>
        <v>916</v>
      </c>
      <c r="C928" s="3" t="s">
        <v>128</v>
      </c>
      <c r="D928" s="196" t="s">
        <v>1475</v>
      </c>
      <c r="E928" s="15" t="s">
        <v>2564</v>
      </c>
      <c r="F928" s="3" t="s">
        <v>2437</v>
      </c>
      <c r="G928" s="3"/>
      <c r="H928" s="85" t="s">
        <v>3279</v>
      </c>
      <c r="I928" s="97" t="s">
        <v>189</v>
      </c>
      <c r="J928" s="82" t="s">
        <v>2511</v>
      </c>
      <c r="K928" s="15"/>
      <c r="L928" s="114" t="s">
        <v>2994</v>
      </c>
      <c r="M928" s="18"/>
      <c r="N928" s="1"/>
      <c r="O928" s="18"/>
      <c r="P928" s="18"/>
      <c r="Q928" s="1"/>
      <c r="R928" s="18"/>
      <c r="S928" s="18"/>
      <c r="T928" s="18"/>
      <c r="U928" s="18" t="s">
        <v>1076</v>
      </c>
      <c r="V928" s="1"/>
      <c r="W928" s="3"/>
    </row>
    <row r="929" spans="2:31">
      <c r="B929" s="3">
        <f t="shared" si="22"/>
        <v>917</v>
      </c>
      <c r="C929" s="13" t="s">
        <v>128</v>
      </c>
      <c r="D929" s="196" t="s">
        <v>1475</v>
      </c>
      <c r="E929" s="77" t="s">
        <v>2531</v>
      </c>
      <c r="F929" s="85" t="s">
        <v>3279</v>
      </c>
      <c r="G929" s="44"/>
      <c r="H929" s="85" t="s">
        <v>3279</v>
      </c>
      <c r="I929" s="97" t="s">
        <v>189</v>
      </c>
      <c r="J929" s="36" t="s">
        <v>1712</v>
      </c>
      <c r="K929" s="36"/>
      <c r="L929" s="112" t="s">
        <v>2411</v>
      </c>
      <c r="M929" s="18"/>
      <c r="N929" s="18"/>
      <c r="O929" s="18"/>
      <c r="P929" s="18"/>
      <c r="Q929" s="18"/>
      <c r="R929" s="18"/>
      <c r="S929" s="18"/>
      <c r="T929" s="18"/>
      <c r="U929" s="18" t="s">
        <v>1076</v>
      </c>
      <c r="V929" s="1"/>
      <c r="W929" s="3"/>
    </row>
    <row r="930" spans="2:31">
      <c r="B930" s="3">
        <f t="shared" si="22"/>
        <v>918</v>
      </c>
      <c r="C930" s="13" t="s">
        <v>128</v>
      </c>
      <c r="D930" s="196" t="s">
        <v>1475</v>
      </c>
      <c r="E930" s="77" t="s">
        <v>1483</v>
      </c>
      <c r="F930" s="85"/>
      <c r="G930" s="13"/>
      <c r="H930" s="85" t="s">
        <v>3279</v>
      </c>
      <c r="I930" s="97" t="s">
        <v>189</v>
      </c>
      <c r="J930" s="36" t="s">
        <v>1728</v>
      </c>
      <c r="K930" s="36"/>
      <c r="L930" s="112" t="s">
        <v>2427</v>
      </c>
      <c r="M930" s="18"/>
      <c r="N930" s="18"/>
      <c r="O930" s="18"/>
      <c r="P930" s="18"/>
      <c r="Q930" s="18"/>
      <c r="R930" s="18"/>
      <c r="S930" s="18"/>
      <c r="T930" s="18"/>
      <c r="U930" s="18" t="s">
        <v>1076</v>
      </c>
      <c r="V930" s="1"/>
      <c r="W930" s="3"/>
    </row>
    <row r="931" spans="2:31">
      <c r="B931" s="3">
        <f t="shared" si="22"/>
        <v>919</v>
      </c>
      <c r="C931" s="13" t="s">
        <v>128</v>
      </c>
      <c r="D931" s="196" t="s">
        <v>1475</v>
      </c>
      <c r="E931" s="77" t="s">
        <v>2384</v>
      </c>
      <c r="F931" s="85" t="s">
        <v>1965</v>
      </c>
      <c r="G931" s="13"/>
      <c r="H931" s="85" t="s">
        <v>3279</v>
      </c>
      <c r="I931" s="97" t="s">
        <v>189</v>
      </c>
      <c r="J931" s="36" t="s">
        <v>1683</v>
      </c>
      <c r="K931" s="36"/>
      <c r="L931" s="112" t="s">
        <v>2390</v>
      </c>
      <c r="M931" s="18"/>
      <c r="N931" s="18"/>
      <c r="O931" s="18"/>
      <c r="P931" s="18"/>
      <c r="Q931" s="18"/>
      <c r="R931" s="18"/>
      <c r="S931" s="18"/>
      <c r="T931" s="18"/>
      <c r="U931" s="18" t="s">
        <v>1076</v>
      </c>
      <c r="V931" s="1"/>
      <c r="W931" s="3"/>
    </row>
    <row r="932" spans="2:31">
      <c r="B932" s="3">
        <f t="shared" si="22"/>
        <v>920</v>
      </c>
      <c r="C932" s="13" t="s">
        <v>128</v>
      </c>
      <c r="D932" s="196" t="s">
        <v>1475</v>
      </c>
      <c r="E932" s="77" t="s">
        <v>1483</v>
      </c>
      <c r="F932" s="85"/>
      <c r="G932" s="13"/>
      <c r="H932" s="85" t="s">
        <v>3279</v>
      </c>
      <c r="I932" s="97" t="s">
        <v>189</v>
      </c>
      <c r="J932" s="36" t="s">
        <v>1721</v>
      </c>
      <c r="K932" s="36"/>
      <c r="L932" s="112" t="s">
        <v>2420</v>
      </c>
      <c r="M932" s="18"/>
      <c r="N932" s="18"/>
      <c r="O932" s="18"/>
      <c r="P932" s="18"/>
      <c r="Q932" s="18"/>
      <c r="R932" s="18"/>
      <c r="S932" s="18"/>
      <c r="T932" s="18"/>
      <c r="U932" s="18" t="s">
        <v>1076</v>
      </c>
      <c r="V932" s="1"/>
      <c r="W932" s="3"/>
    </row>
    <row r="933" spans="2:31">
      <c r="B933" s="3">
        <f t="shared" si="22"/>
        <v>921</v>
      </c>
      <c r="C933" s="5" t="s">
        <v>593</v>
      </c>
      <c r="D933" s="196" t="s">
        <v>1475</v>
      </c>
      <c r="E933" s="77"/>
      <c r="F933" s="85"/>
      <c r="G933" s="13"/>
      <c r="H933" s="85" t="s">
        <v>3279</v>
      </c>
      <c r="I933" s="97" t="s">
        <v>189</v>
      </c>
      <c r="J933" s="84" t="s">
        <v>2185</v>
      </c>
      <c r="K933" s="98" t="s">
        <v>328</v>
      </c>
      <c r="L933" s="113" t="s">
        <v>2587</v>
      </c>
      <c r="M933" s="18" t="s">
        <v>1076</v>
      </c>
      <c r="N933" s="18" t="s">
        <v>1076</v>
      </c>
      <c r="O933" s="18" t="s">
        <v>1076</v>
      </c>
      <c r="P933" s="18" t="s">
        <v>1076</v>
      </c>
      <c r="Q933" s="18" t="s">
        <v>1076</v>
      </c>
      <c r="R933" s="18" t="s">
        <v>1076</v>
      </c>
      <c r="S933" s="18"/>
      <c r="T933" s="18" t="s">
        <v>1076</v>
      </c>
      <c r="U933" s="18" t="s">
        <v>1076</v>
      </c>
      <c r="V933" s="1"/>
      <c r="W933" s="3"/>
    </row>
    <row r="934" spans="2:31">
      <c r="B934" s="3">
        <f t="shared" si="22"/>
        <v>922</v>
      </c>
      <c r="C934" s="4" t="s">
        <v>24</v>
      </c>
      <c r="D934" s="196" t="s">
        <v>1475</v>
      </c>
      <c r="E934" s="15" t="s">
        <v>2564</v>
      </c>
      <c r="F934" s="3"/>
      <c r="G934" s="3"/>
      <c r="H934" s="85" t="s">
        <v>3279</v>
      </c>
      <c r="I934" s="97" t="s">
        <v>189</v>
      </c>
      <c r="J934" s="128" t="s">
        <v>3008</v>
      </c>
      <c r="K934" s="15"/>
      <c r="L934" s="130" t="s">
        <v>3010</v>
      </c>
      <c r="M934" s="18" t="s">
        <v>1076</v>
      </c>
      <c r="N934" s="18" t="s">
        <v>1076</v>
      </c>
      <c r="O934" s="18" t="s">
        <v>1076</v>
      </c>
      <c r="P934" s="18" t="s">
        <v>1076</v>
      </c>
      <c r="Q934" s="18"/>
      <c r="R934" s="18"/>
      <c r="S934" s="18"/>
      <c r="T934" s="18"/>
      <c r="U934" s="18" t="s">
        <v>1076</v>
      </c>
      <c r="V934" s="1"/>
      <c r="W934" s="3"/>
    </row>
    <row r="935" spans="2:31">
      <c r="B935" s="3">
        <f t="shared" si="22"/>
        <v>923</v>
      </c>
      <c r="C935" s="4" t="s">
        <v>24</v>
      </c>
      <c r="D935" s="196" t="s">
        <v>1475</v>
      </c>
      <c r="E935" s="15" t="s">
        <v>2564</v>
      </c>
      <c r="F935" s="3"/>
      <c r="G935" s="3"/>
      <c r="H935" s="85" t="s">
        <v>3279</v>
      </c>
      <c r="I935" s="97" t="s">
        <v>189</v>
      </c>
      <c r="J935" s="86" t="s">
        <v>3004</v>
      </c>
      <c r="K935" s="15"/>
      <c r="L935" s="115" t="s">
        <v>3005</v>
      </c>
      <c r="M935" s="18"/>
      <c r="N935" s="18"/>
      <c r="O935" s="18"/>
      <c r="P935" s="18"/>
      <c r="Q935" s="18" t="s">
        <v>1076</v>
      </c>
      <c r="R935" s="18" t="s">
        <v>1076</v>
      </c>
      <c r="S935" s="18" t="s">
        <v>1076</v>
      </c>
      <c r="T935" s="18" t="s">
        <v>1076</v>
      </c>
      <c r="U935" s="18" t="s">
        <v>1076</v>
      </c>
      <c r="V935" s="1"/>
      <c r="W935" s="3"/>
    </row>
    <row r="936" spans="2:31">
      <c r="B936" s="3">
        <f t="shared" si="22"/>
        <v>924</v>
      </c>
      <c r="C936" s="5" t="s">
        <v>593</v>
      </c>
      <c r="D936" s="196" t="s">
        <v>1475</v>
      </c>
      <c r="E936" s="77"/>
      <c r="F936" s="85"/>
      <c r="G936" s="3"/>
      <c r="H936" s="85" t="s">
        <v>3279</v>
      </c>
      <c r="I936" s="97" t="s">
        <v>189</v>
      </c>
      <c r="J936" s="84" t="s">
        <v>2186</v>
      </c>
      <c r="K936" s="98" t="s">
        <v>328</v>
      </c>
      <c r="L936" s="113" t="s">
        <v>5380</v>
      </c>
      <c r="M936" s="18" t="s">
        <v>1076</v>
      </c>
      <c r="N936" s="18" t="s">
        <v>1076</v>
      </c>
      <c r="O936" s="18" t="s">
        <v>1076</v>
      </c>
      <c r="P936" s="18" t="s">
        <v>1076</v>
      </c>
      <c r="Q936" s="18" t="s">
        <v>1076</v>
      </c>
      <c r="R936" s="18" t="s">
        <v>1076</v>
      </c>
      <c r="S936" s="18"/>
      <c r="T936" s="18" t="s">
        <v>1076</v>
      </c>
      <c r="U936" s="18" t="s">
        <v>1076</v>
      </c>
      <c r="V936" s="1"/>
      <c r="W936" s="3"/>
    </row>
    <row r="937" spans="2:31">
      <c r="B937" s="3">
        <f t="shared" si="22"/>
        <v>925</v>
      </c>
      <c r="C937" s="13" t="s">
        <v>128</v>
      </c>
      <c r="D937" s="196" t="s">
        <v>1475</v>
      </c>
      <c r="E937" s="77" t="s">
        <v>2565</v>
      </c>
      <c r="F937" s="85"/>
      <c r="G937" s="13"/>
      <c r="H937" s="85" t="s">
        <v>3279</v>
      </c>
      <c r="I937" s="97" t="s">
        <v>189</v>
      </c>
      <c r="J937" s="84" t="s">
        <v>1753</v>
      </c>
      <c r="K937" s="84"/>
      <c r="L937" s="112" t="s">
        <v>2539</v>
      </c>
      <c r="M937" s="18" t="s">
        <v>2726</v>
      </c>
      <c r="N937" s="18" t="s">
        <v>2726</v>
      </c>
      <c r="O937" s="18" t="s">
        <v>2726</v>
      </c>
      <c r="P937" s="18" t="s">
        <v>2726</v>
      </c>
      <c r="Q937" s="18" t="s">
        <v>2726</v>
      </c>
      <c r="R937" s="18" t="s">
        <v>2726</v>
      </c>
      <c r="S937" s="18" t="s">
        <v>2726</v>
      </c>
      <c r="T937" s="18" t="s">
        <v>2726</v>
      </c>
      <c r="U937" s="18" t="s">
        <v>1076</v>
      </c>
      <c r="V937" s="1"/>
      <c r="W937" s="3"/>
    </row>
    <row r="938" spans="2:31">
      <c r="B938" s="3">
        <f t="shared" si="22"/>
        <v>926</v>
      </c>
      <c r="C938" s="13" t="s">
        <v>128</v>
      </c>
      <c r="D938" s="196" t="s">
        <v>1475</v>
      </c>
      <c r="E938" s="85" t="s">
        <v>2563</v>
      </c>
      <c r="F938" s="85"/>
      <c r="G938" s="13"/>
      <c r="H938" s="85" t="s">
        <v>3279</v>
      </c>
      <c r="I938" s="97" t="s">
        <v>189</v>
      </c>
      <c r="J938" s="84" t="s">
        <v>2189</v>
      </c>
      <c r="K938" s="84"/>
      <c r="L938" s="112"/>
      <c r="M938" s="18"/>
      <c r="N938" s="18"/>
      <c r="O938" s="18"/>
      <c r="P938" s="18"/>
      <c r="Q938" s="18"/>
      <c r="R938" s="18"/>
      <c r="S938" s="18"/>
      <c r="T938" s="18"/>
      <c r="U938" s="18" t="s">
        <v>1076</v>
      </c>
      <c r="V938" s="1"/>
      <c r="W938" s="3"/>
    </row>
    <row r="939" spans="2:31">
      <c r="B939" s="3">
        <f t="shared" si="22"/>
        <v>927</v>
      </c>
      <c r="C939" s="3" t="s">
        <v>128</v>
      </c>
      <c r="D939" s="196" t="s">
        <v>1475</v>
      </c>
      <c r="E939" s="15" t="s">
        <v>1481</v>
      </c>
      <c r="F939" s="15" t="s">
        <v>1481</v>
      </c>
      <c r="G939" s="3"/>
      <c r="H939" s="85" t="s">
        <v>3279</v>
      </c>
      <c r="I939" s="97" t="s">
        <v>189</v>
      </c>
      <c r="J939" s="86" t="s">
        <v>2574</v>
      </c>
      <c r="K939" s="15"/>
      <c r="L939" s="82" t="s">
        <v>2407</v>
      </c>
      <c r="M939" s="18" t="s">
        <v>2726</v>
      </c>
      <c r="N939" s="18" t="s">
        <v>2726</v>
      </c>
      <c r="O939" s="18" t="s">
        <v>2726</v>
      </c>
      <c r="P939" s="18" t="s">
        <v>2726</v>
      </c>
      <c r="Q939" s="18" t="s">
        <v>2726</v>
      </c>
      <c r="R939" s="18" t="s">
        <v>2726</v>
      </c>
      <c r="S939" s="18" t="s">
        <v>2726</v>
      </c>
      <c r="T939" s="18" t="s">
        <v>2726</v>
      </c>
      <c r="U939" s="18" t="s">
        <v>1076</v>
      </c>
      <c r="V939" s="1" t="s">
        <v>2354</v>
      </c>
      <c r="W939" s="3"/>
    </row>
    <row r="940" spans="2:31">
      <c r="B940" s="3">
        <f t="shared" si="22"/>
        <v>928</v>
      </c>
      <c r="C940" s="3" t="s">
        <v>128</v>
      </c>
      <c r="D940" s="196" t="s">
        <v>1475</v>
      </c>
      <c r="E940" s="15" t="s">
        <v>1481</v>
      </c>
      <c r="F940" s="15" t="s">
        <v>1481</v>
      </c>
      <c r="G940" s="3"/>
      <c r="H940" s="85" t="s">
        <v>3279</v>
      </c>
      <c r="I940" s="97" t="s">
        <v>189</v>
      </c>
      <c r="J940" s="86" t="s">
        <v>2571</v>
      </c>
      <c r="K940" s="15"/>
      <c r="L940" s="82" t="s">
        <v>2404</v>
      </c>
      <c r="M940" s="18" t="s">
        <v>2726</v>
      </c>
      <c r="N940" s="18" t="s">
        <v>2726</v>
      </c>
      <c r="O940" s="18" t="s">
        <v>2726</v>
      </c>
      <c r="P940" s="18" t="s">
        <v>2726</v>
      </c>
      <c r="Q940" s="18" t="s">
        <v>2726</v>
      </c>
      <c r="R940" s="18" t="s">
        <v>2726</v>
      </c>
      <c r="S940" s="18" t="s">
        <v>2726</v>
      </c>
      <c r="T940" s="18" t="s">
        <v>2726</v>
      </c>
      <c r="U940" s="18" t="s">
        <v>1076</v>
      </c>
      <c r="V940" s="1" t="s">
        <v>2354</v>
      </c>
      <c r="W940" s="3"/>
    </row>
    <row r="941" spans="2:31" s="9" customFormat="1">
      <c r="B941" s="3">
        <f t="shared" ref="B941:B1005" si="23">+B940+1</f>
        <v>929</v>
      </c>
      <c r="C941" s="3" t="s">
        <v>128</v>
      </c>
      <c r="D941" s="196" t="s">
        <v>1475</v>
      </c>
      <c r="E941" s="15" t="s">
        <v>1481</v>
      </c>
      <c r="F941" s="15" t="s">
        <v>1481</v>
      </c>
      <c r="G941" s="3"/>
      <c r="H941" s="85" t="s">
        <v>3279</v>
      </c>
      <c r="I941" s="97" t="s">
        <v>189</v>
      </c>
      <c r="J941" s="86" t="s">
        <v>2573</v>
      </c>
      <c r="K941" s="15"/>
      <c r="L941" s="82" t="s">
        <v>2406</v>
      </c>
      <c r="M941" s="18" t="s">
        <v>2726</v>
      </c>
      <c r="N941" s="18" t="s">
        <v>2726</v>
      </c>
      <c r="O941" s="18" t="s">
        <v>2726</v>
      </c>
      <c r="P941" s="18" t="s">
        <v>2726</v>
      </c>
      <c r="Q941" s="18" t="s">
        <v>2726</v>
      </c>
      <c r="R941" s="18" t="s">
        <v>2726</v>
      </c>
      <c r="S941" s="18" t="s">
        <v>2726</v>
      </c>
      <c r="T941" s="18" t="s">
        <v>2726</v>
      </c>
      <c r="U941" s="18" t="s">
        <v>1076</v>
      </c>
      <c r="V941" s="1" t="s">
        <v>2354</v>
      </c>
      <c r="W941" s="3"/>
      <c r="X941" s="2"/>
      <c r="Y941"/>
      <c r="Z941"/>
      <c r="AA941"/>
      <c r="AB941"/>
      <c r="AC941"/>
      <c r="AD941"/>
      <c r="AE941"/>
    </row>
    <row r="942" spans="2:31">
      <c r="B942" s="3">
        <f t="shared" si="23"/>
        <v>930</v>
      </c>
      <c r="C942" s="3" t="s">
        <v>128</v>
      </c>
      <c r="D942" s="196" t="s">
        <v>1475</v>
      </c>
      <c r="E942" s="15" t="s">
        <v>1481</v>
      </c>
      <c r="F942" s="15" t="s">
        <v>1481</v>
      </c>
      <c r="G942" s="3"/>
      <c r="H942" s="85" t="s">
        <v>3279</v>
      </c>
      <c r="I942" s="97" t="s">
        <v>189</v>
      </c>
      <c r="J942" s="86" t="s">
        <v>2572</v>
      </c>
      <c r="K942" s="15"/>
      <c r="L942" s="82" t="s">
        <v>2405</v>
      </c>
      <c r="M942" s="18" t="s">
        <v>2726</v>
      </c>
      <c r="N942" s="18" t="s">
        <v>2726</v>
      </c>
      <c r="O942" s="18" t="s">
        <v>2726</v>
      </c>
      <c r="P942" s="18" t="s">
        <v>2726</v>
      </c>
      <c r="Q942" s="18" t="s">
        <v>2726</v>
      </c>
      <c r="R942" s="18" t="s">
        <v>2726</v>
      </c>
      <c r="S942" s="18" t="s">
        <v>2726</v>
      </c>
      <c r="T942" s="18" t="s">
        <v>2726</v>
      </c>
      <c r="U942" s="18" t="s">
        <v>1076</v>
      </c>
      <c r="V942" s="1" t="s">
        <v>2354</v>
      </c>
      <c r="W942" s="3"/>
    </row>
    <row r="943" spans="2:31">
      <c r="B943" s="3">
        <f t="shared" si="23"/>
        <v>931</v>
      </c>
      <c r="C943" s="3" t="s">
        <v>128</v>
      </c>
      <c r="D943" s="196" t="s">
        <v>1475</v>
      </c>
      <c r="E943" s="15" t="s">
        <v>1481</v>
      </c>
      <c r="F943" s="15" t="s">
        <v>1481</v>
      </c>
      <c r="G943" s="3"/>
      <c r="H943" s="85" t="s">
        <v>3279</v>
      </c>
      <c r="I943" s="97" t="s">
        <v>189</v>
      </c>
      <c r="J943" s="86" t="s">
        <v>2570</v>
      </c>
      <c r="K943" s="15"/>
      <c r="L943" s="82" t="s">
        <v>2403</v>
      </c>
      <c r="M943" s="18" t="s">
        <v>2726</v>
      </c>
      <c r="N943" s="18" t="s">
        <v>2726</v>
      </c>
      <c r="O943" s="18" t="s">
        <v>2726</v>
      </c>
      <c r="P943" s="18" t="s">
        <v>2726</v>
      </c>
      <c r="Q943" s="18" t="s">
        <v>2726</v>
      </c>
      <c r="R943" s="18" t="s">
        <v>2726</v>
      </c>
      <c r="S943" s="18" t="s">
        <v>2726</v>
      </c>
      <c r="T943" s="18" t="s">
        <v>2726</v>
      </c>
      <c r="U943" s="18" t="s">
        <v>1076</v>
      </c>
      <c r="V943" s="1" t="s">
        <v>2354</v>
      </c>
      <c r="W943" s="3"/>
    </row>
    <row r="944" spans="2:31">
      <c r="B944" s="3">
        <f t="shared" si="23"/>
        <v>932</v>
      </c>
      <c r="C944" s="3" t="s">
        <v>128</v>
      </c>
      <c r="D944" s="196" t="s">
        <v>1475</v>
      </c>
      <c r="E944" s="15" t="s">
        <v>1481</v>
      </c>
      <c r="F944" s="15" t="s">
        <v>1481</v>
      </c>
      <c r="G944" s="3"/>
      <c r="H944" s="85" t="s">
        <v>3279</v>
      </c>
      <c r="I944" s="97" t="s">
        <v>189</v>
      </c>
      <c r="J944" s="82" t="s">
        <v>2868</v>
      </c>
      <c r="K944" s="15"/>
      <c r="L944" s="86" t="s">
        <v>2866</v>
      </c>
      <c r="M944" s="18" t="s">
        <v>2726</v>
      </c>
      <c r="N944" s="18" t="s">
        <v>2726</v>
      </c>
      <c r="O944" s="18" t="s">
        <v>2726</v>
      </c>
      <c r="P944" s="18" t="s">
        <v>2726</v>
      </c>
      <c r="Q944" s="18" t="s">
        <v>2726</v>
      </c>
      <c r="R944" s="18" t="s">
        <v>2726</v>
      </c>
      <c r="S944" s="18" t="s">
        <v>2726</v>
      </c>
      <c r="T944" s="18" t="s">
        <v>2726</v>
      </c>
      <c r="U944" s="18" t="s">
        <v>1076</v>
      </c>
      <c r="V944" s="1" t="s">
        <v>2905</v>
      </c>
      <c r="W944" s="3"/>
    </row>
    <row r="945" spans="2:23">
      <c r="B945" s="3">
        <f t="shared" si="23"/>
        <v>933</v>
      </c>
      <c r="C945" s="3" t="s">
        <v>128</v>
      </c>
      <c r="D945" s="196" t="s">
        <v>1475</v>
      </c>
      <c r="E945" s="15" t="s">
        <v>1481</v>
      </c>
      <c r="F945" s="15" t="s">
        <v>1481</v>
      </c>
      <c r="G945" s="3"/>
      <c r="H945" s="85" t="s">
        <v>3279</v>
      </c>
      <c r="I945" s="97" t="s">
        <v>189</v>
      </c>
      <c r="J945" s="82" t="s">
        <v>2867</v>
      </c>
      <c r="K945" s="15"/>
      <c r="L945" s="86" t="s">
        <v>2865</v>
      </c>
      <c r="M945" s="18" t="s">
        <v>2726</v>
      </c>
      <c r="N945" s="18" t="s">
        <v>2726</v>
      </c>
      <c r="O945" s="18" t="s">
        <v>2726</v>
      </c>
      <c r="P945" s="18" t="s">
        <v>2726</v>
      </c>
      <c r="Q945" s="18" t="s">
        <v>2726</v>
      </c>
      <c r="R945" s="18" t="s">
        <v>2726</v>
      </c>
      <c r="S945" s="18" t="s">
        <v>2726</v>
      </c>
      <c r="T945" s="18" t="s">
        <v>2726</v>
      </c>
      <c r="U945" s="18" t="s">
        <v>1076</v>
      </c>
      <c r="V945" s="1" t="s">
        <v>2905</v>
      </c>
      <c r="W945" s="3"/>
    </row>
    <row r="946" spans="2:23">
      <c r="B946" s="3">
        <f t="shared" si="23"/>
        <v>934</v>
      </c>
      <c r="C946" s="3" t="s">
        <v>128</v>
      </c>
      <c r="D946" s="196" t="s">
        <v>1475</v>
      </c>
      <c r="E946" s="15" t="s">
        <v>1481</v>
      </c>
      <c r="F946" s="15" t="s">
        <v>1481</v>
      </c>
      <c r="G946" s="3"/>
      <c r="H946" s="85" t="s">
        <v>3279</v>
      </c>
      <c r="I946" s="97" t="s">
        <v>189</v>
      </c>
      <c r="J946" s="82" t="s">
        <v>2863</v>
      </c>
      <c r="K946" s="15"/>
      <c r="L946" s="86" t="s">
        <v>2864</v>
      </c>
      <c r="M946" s="18" t="s">
        <v>2726</v>
      </c>
      <c r="N946" s="18" t="s">
        <v>2726</v>
      </c>
      <c r="O946" s="18" t="s">
        <v>2726</v>
      </c>
      <c r="P946" s="18" t="s">
        <v>2726</v>
      </c>
      <c r="Q946" s="18" t="s">
        <v>2726</v>
      </c>
      <c r="R946" s="18" t="s">
        <v>2726</v>
      </c>
      <c r="S946" s="18" t="s">
        <v>2726</v>
      </c>
      <c r="T946" s="18" t="s">
        <v>2726</v>
      </c>
      <c r="U946" s="18" t="s">
        <v>1076</v>
      </c>
      <c r="V946" s="1" t="s">
        <v>2905</v>
      </c>
      <c r="W946" s="3"/>
    </row>
    <row r="947" spans="2:23">
      <c r="B947" s="3">
        <f t="shared" si="23"/>
        <v>935</v>
      </c>
      <c r="C947" s="13" t="s">
        <v>128</v>
      </c>
      <c r="D947" s="196" t="s">
        <v>1475</v>
      </c>
      <c r="E947" s="85" t="s">
        <v>2563</v>
      </c>
      <c r="F947" s="85"/>
      <c r="G947" s="13"/>
      <c r="H947" s="85" t="s">
        <v>3279</v>
      </c>
      <c r="I947" s="97" t="s">
        <v>189</v>
      </c>
      <c r="J947" s="84" t="s">
        <v>1742</v>
      </c>
      <c r="K947" s="84"/>
      <c r="L947" s="112" t="s">
        <v>2617</v>
      </c>
      <c r="M947" s="18"/>
      <c r="N947" s="18"/>
      <c r="O947" s="18"/>
      <c r="P947" s="18"/>
      <c r="Q947" s="18"/>
      <c r="R947" s="18"/>
      <c r="S947" s="18"/>
      <c r="T947" s="18"/>
      <c r="U947" s="18" t="s">
        <v>1076</v>
      </c>
      <c r="V947" s="1"/>
      <c r="W947" s="3"/>
    </row>
    <row r="948" spans="2:23">
      <c r="B948" s="3">
        <f t="shared" si="23"/>
        <v>936</v>
      </c>
      <c r="C948" s="3" t="s">
        <v>128</v>
      </c>
      <c r="D948" s="196" t="s">
        <v>1475</v>
      </c>
      <c r="E948" s="15" t="s">
        <v>2564</v>
      </c>
      <c r="F948" s="3"/>
      <c r="G948" s="3"/>
      <c r="H948" s="85" t="s">
        <v>3279</v>
      </c>
      <c r="I948" s="97" t="s">
        <v>189</v>
      </c>
      <c r="J948" s="128" t="s">
        <v>2518</v>
      </c>
      <c r="K948" s="15"/>
      <c r="L948" s="129" t="s">
        <v>2519</v>
      </c>
      <c r="M948" s="18"/>
      <c r="N948" s="18"/>
      <c r="O948" s="18"/>
      <c r="P948" s="18"/>
      <c r="Q948" s="18"/>
      <c r="R948" s="18"/>
      <c r="S948" s="18"/>
      <c r="T948" s="18"/>
      <c r="U948" s="18" t="s">
        <v>1076</v>
      </c>
      <c r="V948" s="1"/>
      <c r="W948" s="3"/>
    </row>
    <row r="949" spans="2:23">
      <c r="B949" s="3">
        <f t="shared" si="23"/>
        <v>937</v>
      </c>
      <c r="C949" s="13" t="s">
        <v>128</v>
      </c>
      <c r="D949" s="196" t="s">
        <v>1475</v>
      </c>
      <c r="E949" s="77" t="s">
        <v>2565</v>
      </c>
      <c r="F949" s="85"/>
      <c r="G949" s="13"/>
      <c r="H949" s="85" t="s">
        <v>3279</v>
      </c>
      <c r="I949" s="97" t="s">
        <v>189</v>
      </c>
      <c r="J949" s="84" t="s">
        <v>1757</v>
      </c>
      <c r="K949" s="84"/>
      <c r="L949" s="112" t="s">
        <v>2542</v>
      </c>
      <c r="M949" s="18" t="s">
        <v>2726</v>
      </c>
      <c r="N949" s="18" t="s">
        <v>2726</v>
      </c>
      <c r="O949" s="18" t="s">
        <v>2726</v>
      </c>
      <c r="P949" s="18" t="s">
        <v>2726</v>
      </c>
      <c r="Q949" s="18" t="s">
        <v>2726</v>
      </c>
      <c r="R949" s="18" t="s">
        <v>2726</v>
      </c>
      <c r="S949" s="18" t="s">
        <v>2726</v>
      </c>
      <c r="T949" s="18" t="s">
        <v>2726</v>
      </c>
      <c r="U949" s="18" t="s">
        <v>1076</v>
      </c>
      <c r="V949" s="1"/>
      <c r="W949" s="3"/>
    </row>
    <row r="950" spans="2:23">
      <c r="B950" s="3">
        <f t="shared" si="23"/>
        <v>938</v>
      </c>
      <c r="C950" s="4" t="s">
        <v>24</v>
      </c>
      <c r="D950" s="196" t="s">
        <v>1475</v>
      </c>
      <c r="E950" s="85" t="s">
        <v>1908</v>
      </c>
      <c r="F950" s="77" t="s">
        <v>2561</v>
      </c>
      <c r="G950" s="13"/>
      <c r="H950" s="85" t="s">
        <v>3279</v>
      </c>
      <c r="I950" s="97" t="s">
        <v>189</v>
      </c>
      <c r="J950" s="84" t="s">
        <v>1739</v>
      </c>
      <c r="K950" s="84"/>
      <c r="L950" s="112" t="s">
        <v>2616</v>
      </c>
      <c r="M950" s="18"/>
      <c r="N950" s="18"/>
      <c r="O950" s="18"/>
      <c r="P950" s="18"/>
      <c r="Q950" s="18" t="s">
        <v>1076</v>
      </c>
      <c r="R950" s="18" t="s">
        <v>1076</v>
      </c>
      <c r="S950" s="18" t="s">
        <v>1076</v>
      </c>
      <c r="T950" s="18" t="s">
        <v>1076</v>
      </c>
      <c r="U950" s="18" t="s">
        <v>1076</v>
      </c>
      <c r="V950" s="1"/>
      <c r="W950" s="3"/>
    </row>
    <row r="951" spans="2:23">
      <c r="B951" s="3">
        <f t="shared" si="23"/>
        <v>939</v>
      </c>
      <c r="C951" s="3" t="s">
        <v>128</v>
      </c>
      <c r="D951" s="196" t="s">
        <v>1475</v>
      </c>
      <c r="E951" s="15"/>
      <c r="F951" s="3"/>
      <c r="G951" s="3"/>
      <c r="H951" s="85" t="s">
        <v>3279</v>
      </c>
      <c r="I951" s="97" t="s">
        <v>189</v>
      </c>
      <c r="J951" s="132" t="s">
        <v>3031</v>
      </c>
      <c r="K951" s="15"/>
      <c r="L951" s="129"/>
      <c r="M951" s="18"/>
      <c r="N951" s="18"/>
      <c r="O951" s="18"/>
      <c r="P951" s="18"/>
      <c r="Q951" s="18"/>
      <c r="R951" s="18"/>
      <c r="S951" s="18"/>
      <c r="T951" s="18"/>
      <c r="U951" s="18" t="s">
        <v>1076</v>
      </c>
      <c r="V951" s="1"/>
      <c r="W951" s="3"/>
    </row>
    <row r="952" spans="2:23">
      <c r="B952" s="3">
        <f t="shared" si="23"/>
        <v>940</v>
      </c>
      <c r="C952" s="13" t="s">
        <v>128</v>
      </c>
      <c r="D952" s="196" t="s">
        <v>1475</v>
      </c>
      <c r="E952" s="77" t="s">
        <v>1481</v>
      </c>
      <c r="F952" s="15" t="s">
        <v>1481</v>
      </c>
      <c r="G952" s="13"/>
      <c r="H952" s="85" t="s">
        <v>3279</v>
      </c>
      <c r="I952" s="97" t="s">
        <v>189</v>
      </c>
      <c r="J952" s="36" t="s">
        <v>1696</v>
      </c>
      <c r="K952" s="36"/>
      <c r="L952" s="112" t="s">
        <v>2550</v>
      </c>
      <c r="M952" s="18"/>
      <c r="N952" s="18"/>
      <c r="O952" s="18"/>
      <c r="P952" s="18"/>
      <c r="Q952" s="18"/>
      <c r="R952" s="18"/>
      <c r="S952" s="18"/>
      <c r="T952" s="18"/>
      <c r="U952" s="18" t="s">
        <v>1076</v>
      </c>
      <c r="V952" s="1"/>
      <c r="W952" s="3"/>
    </row>
    <row r="953" spans="2:23">
      <c r="B953" s="3">
        <f t="shared" si="23"/>
        <v>941</v>
      </c>
      <c r="C953" s="3" t="s">
        <v>128</v>
      </c>
      <c r="D953" s="196" t="s">
        <v>1475</v>
      </c>
      <c r="E953" s="15" t="s">
        <v>2565</v>
      </c>
      <c r="F953" s="3"/>
      <c r="G953" s="3"/>
      <c r="H953" s="85" t="s">
        <v>3279</v>
      </c>
      <c r="I953" s="97" t="s">
        <v>189</v>
      </c>
      <c r="J953" s="86" t="s">
        <v>2601</v>
      </c>
      <c r="K953" s="15"/>
      <c r="L953" s="114" t="s">
        <v>2535</v>
      </c>
      <c r="M953" s="18" t="s">
        <v>2726</v>
      </c>
      <c r="N953" s="18" t="s">
        <v>2726</v>
      </c>
      <c r="O953" s="18" t="s">
        <v>2726</v>
      </c>
      <c r="P953" s="18" t="s">
        <v>2726</v>
      </c>
      <c r="Q953" s="18" t="s">
        <v>2726</v>
      </c>
      <c r="R953" s="18" t="s">
        <v>2726</v>
      </c>
      <c r="S953" s="18" t="s">
        <v>2726</v>
      </c>
      <c r="T953" s="18" t="s">
        <v>2726</v>
      </c>
      <c r="U953" s="18" t="s">
        <v>1076</v>
      </c>
      <c r="V953" s="1"/>
      <c r="W953" s="3"/>
    </row>
    <row r="954" spans="2:23">
      <c r="B954" s="3">
        <f t="shared" si="23"/>
        <v>942</v>
      </c>
      <c r="C954" s="3" t="s">
        <v>128</v>
      </c>
      <c r="D954" s="196" t="s">
        <v>1475</v>
      </c>
      <c r="E954" s="15" t="s">
        <v>1483</v>
      </c>
      <c r="F954" s="3"/>
      <c r="G954" s="3"/>
      <c r="H954" s="85" t="s">
        <v>3279</v>
      </c>
      <c r="I954" s="97" t="s">
        <v>189</v>
      </c>
      <c r="J954" s="86" t="s">
        <v>2578</v>
      </c>
      <c r="K954" s="15"/>
      <c r="L954" s="114" t="s">
        <v>2433</v>
      </c>
      <c r="M954" s="18"/>
      <c r="N954" s="1"/>
      <c r="O954" s="18"/>
      <c r="P954" s="18"/>
      <c r="Q954" s="1"/>
      <c r="R954" s="18"/>
      <c r="S954" s="18"/>
      <c r="T954" s="18"/>
      <c r="U954" s="18" t="s">
        <v>1076</v>
      </c>
      <c r="V954" s="1"/>
      <c r="W954" s="3"/>
    </row>
    <row r="955" spans="2:23">
      <c r="B955" s="3">
        <f t="shared" si="23"/>
        <v>943</v>
      </c>
      <c r="C955" s="3" t="s">
        <v>128</v>
      </c>
      <c r="D955" s="196" t="s">
        <v>1475</v>
      </c>
      <c r="E955" s="15"/>
      <c r="F955" s="3"/>
      <c r="G955" s="3"/>
      <c r="H955" s="85" t="s">
        <v>3279</v>
      </c>
      <c r="I955" s="97" t="s">
        <v>189</v>
      </c>
      <c r="J955" s="132" t="s">
        <v>3032</v>
      </c>
      <c r="K955" s="15"/>
      <c r="L955" s="129"/>
      <c r="M955" s="18"/>
      <c r="N955" s="18"/>
      <c r="O955" s="18"/>
      <c r="P955" s="18"/>
      <c r="Q955" s="18"/>
      <c r="R955" s="18"/>
      <c r="S955" s="18"/>
      <c r="T955" s="18"/>
      <c r="U955" s="18" t="s">
        <v>1076</v>
      </c>
      <c r="V955" s="1"/>
      <c r="W955" s="3"/>
    </row>
    <row r="956" spans="2:23">
      <c r="B956" s="3">
        <f t="shared" si="23"/>
        <v>944</v>
      </c>
      <c r="C956" s="13" t="s">
        <v>128</v>
      </c>
      <c r="D956" s="196" t="s">
        <v>1475</v>
      </c>
      <c r="E956" s="77"/>
      <c r="F956" s="85"/>
      <c r="G956" s="13"/>
      <c r="H956" s="85" t="s">
        <v>3279</v>
      </c>
      <c r="I956" s="97" t="s">
        <v>189</v>
      </c>
      <c r="J956" s="36" t="s">
        <v>1693</v>
      </c>
      <c r="K956" s="36"/>
      <c r="L956" s="112" t="s">
        <v>2589</v>
      </c>
      <c r="M956" s="18"/>
      <c r="N956" s="18"/>
      <c r="O956" s="18"/>
      <c r="P956" s="18"/>
      <c r="Q956" s="18"/>
      <c r="R956" s="18"/>
      <c r="S956" s="18"/>
      <c r="T956" s="18"/>
      <c r="U956" s="18" t="s">
        <v>1076</v>
      </c>
      <c r="V956" s="1"/>
      <c r="W956" s="3"/>
    </row>
    <row r="957" spans="2:23">
      <c r="B957" s="3">
        <f t="shared" si="23"/>
        <v>945</v>
      </c>
      <c r="C957" s="3" t="s">
        <v>128</v>
      </c>
      <c r="D957" s="196" t="s">
        <v>1475</v>
      </c>
      <c r="E957" s="15" t="s">
        <v>1483</v>
      </c>
      <c r="F957" s="3"/>
      <c r="G957" s="3"/>
      <c r="H957" s="85" t="s">
        <v>3279</v>
      </c>
      <c r="I957" s="97" t="s">
        <v>189</v>
      </c>
      <c r="J957" s="86" t="s">
        <v>2576</v>
      </c>
      <c r="K957" s="15"/>
      <c r="L957" s="114" t="s">
        <v>2430</v>
      </c>
      <c r="M957" s="18"/>
      <c r="N957" s="1"/>
      <c r="O957" s="18"/>
      <c r="P957" s="18"/>
      <c r="Q957" s="1"/>
      <c r="R957" s="18"/>
      <c r="S957" s="18"/>
      <c r="T957" s="18"/>
      <c r="U957" s="18" t="s">
        <v>1076</v>
      </c>
      <c r="V957" s="1"/>
      <c r="W957" s="3"/>
    </row>
    <row r="958" spans="2:23">
      <c r="B958" s="3">
        <f t="shared" si="23"/>
        <v>946</v>
      </c>
      <c r="C958" s="13" t="s">
        <v>128</v>
      </c>
      <c r="D958" s="196" t="s">
        <v>1475</v>
      </c>
      <c r="E958" s="126" t="s">
        <v>2560</v>
      </c>
      <c r="F958" s="85"/>
      <c r="G958" s="13"/>
      <c r="H958" s="85" t="s">
        <v>3279</v>
      </c>
      <c r="I958" s="97" t="s">
        <v>189</v>
      </c>
      <c r="J958" s="36" t="s">
        <v>1734</v>
      </c>
      <c r="K958" s="36"/>
      <c r="L958" s="112" t="s">
        <v>2436</v>
      </c>
      <c r="M958" s="18"/>
      <c r="N958" s="18"/>
      <c r="O958" s="18"/>
      <c r="P958" s="18"/>
      <c r="Q958" s="18"/>
      <c r="R958" s="18"/>
      <c r="S958" s="18"/>
      <c r="T958" s="18"/>
      <c r="U958" s="18" t="s">
        <v>1076</v>
      </c>
      <c r="V958" s="1"/>
      <c r="W958" s="3"/>
    </row>
    <row r="959" spans="2:23">
      <c r="B959" s="3">
        <f t="shared" si="23"/>
        <v>947</v>
      </c>
      <c r="C959" s="13" t="s">
        <v>128</v>
      </c>
      <c r="D959" s="196" t="s">
        <v>1475</v>
      </c>
      <c r="E959" s="126" t="s">
        <v>2560</v>
      </c>
      <c r="F959" s="85"/>
      <c r="G959" s="13"/>
      <c r="H959" s="85" t="s">
        <v>3279</v>
      </c>
      <c r="I959" s="97" t="s">
        <v>189</v>
      </c>
      <c r="J959" s="36" t="s">
        <v>1735</v>
      </c>
      <c r="K959" s="36"/>
      <c r="L959" s="112" t="s">
        <v>2435</v>
      </c>
      <c r="M959" s="18"/>
      <c r="N959" s="18"/>
      <c r="O959" s="18"/>
      <c r="P959" s="18"/>
      <c r="Q959" s="18"/>
      <c r="R959" s="18"/>
      <c r="S959" s="18"/>
      <c r="T959" s="18"/>
      <c r="U959" s="18" t="s">
        <v>1076</v>
      </c>
      <c r="V959" s="1"/>
      <c r="W959" s="3"/>
    </row>
    <row r="960" spans="2:23">
      <c r="B960" s="3">
        <f t="shared" si="23"/>
        <v>948</v>
      </c>
      <c r="C960" s="3" t="s">
        <v>128</v>
      </c>
      <c r="D960" s="196" t="s">
        <v>1475</v>
      </c>
      <c r="E960" s="15"/>
      <c r="F960" s="3"/>
      <c r="G960" s="3"/>
      <c r="H960" s="85" t="s">
        <v>3279</v>
      </c>
      <c r="I960" s="97" t="s">
        <v>189</v>
      </c>
      <c r="J960" s="132" t="s">
        <v>3028</v>
      </c>
      <c r="K960" s="15"/>
      <c r="L960" s="134" t="s">
        <v>3029</v>
      </c>
      <c r="M960" s="18"/>
      <c r="N960" s="18"/>
      <c r="O960" s="18"/>
      <c r="P960" s="18"/>
      <c r="Q960" s="18"/>
      <c r="R960" s="18"/>
      <c r="S960" s="18"/>
      <c r="T960" s="18"/>
      <c r="U960" s="18" t="s">
        <v>1076</v>
      </c>
      <c r="V960" s="1"/>
      <c r="W960" s="3"/>
    </row>
    <row r="961" spans="2:23">
      <c r="B961" s="3">
        <f t="shared" si="23"/>
        <v>949</v>
      </c>
      <c r="C961" s="5" t="s">
        <v>593</v>
      </c>
      <c r="D961" s="196" t="s">
        <v>1475</v>
      </c>
      <c r="E961" s="15" t="s">
        <v>2564</v>
      </c>
      <c r="F961" s="3" t="s">
        <v>2437</v>
      </c>
      <c r="G961" s="3"/>
      <c r="H961" s="85" t="s">
        <v>3279</v>
      </c>
      <c r="I961" s="97" t="s">
        <v>189</v>
      </c>
      <c r="J961" s="82" t="s">
        <v>2467</v>
      </c>
      <c r="K961" s="15"/>
      <c r="L961" s="114" t="s">
        <v>2466</v>
      </c>
      <c r="M961" s="18" t="s">
        <v>1076</v>
      </c>
      <c r="N961" s="18" t="s">
        <v>1076</v>
      </c>
      <c r="O961" s="18" t="s">
        <v>1076</v>
      </c>
      <c r="P961" s="18" t="s">
        <v>1076</v>
      </c>
      <c r="Q961" s="1"/>
      <c r="R961" s="18"/>
      <c r="S961" s="18"/>
      <c r="T961" s="18"/>
      <c r="U961" s="18" t="s">
        <v>1076</v>
      </c>
      <c r="V961" s="1"/>
      <c r="W961" s="3"/>
    </row>
    <row r="962" spans="2:23">
      <c r="B962" s="3">
        <f t="shared" si="23"/>
        <v>950</v>
      </c>
      <c r="C962" s="13" t="s">
        <v>128</v>
      </c>
      <c r="D962" s="196" t="s">
        <v>1475</v>
      </c>
      <c r="E962" s="85" t="s">
        <v>2563</v>
      </c>
      <c r="F962" s="85"/>
      <c r="G962" s="13"/>
      <c r="H962" s="85" t="s">
        <v>3279</v>
      </c>
      <c r="I962" s="97" t="s">
        <v>189</v>
      </c>
      <c r="J962" s="36" t="s">
        <v>1744</v>
      </c>
      <c r="K962" s="36"/>
      <c r="L962" s="113" t="s">
        <v>3704</v>
      </c>
      <c r="M962" s="18"/>
      <c r="N962" s="18"/>
      <c r="O962" s="18"/>
      <c r="P962" s="18"/>
      <c r="Q962" s="18"/>
      <c r="R962" s="18"/>
      <c r="S962" s="18"/>
      <c r="T962" s="18"/>
      <c r="U962" s="18" t="s">
        <v>1076</v>
      </c>
      <c r="V962" s="1"/>
      <c r="W962" s="3"/>
    </row>
    <row r="963" spans="2:23">
      <c r="B963" s="3">
        <f t="shared" si="23"/>
        <v>951</v>
      </c>
      <c r="C963" s="3" t="s">
        <v>128</v>
      </c>
      <c r="D963" s="196" t="s">
        <v>1475</v>
      </c>
      <c r="E963" s="15"/>
      <c r="F963" s="3"/>
      <c r="G963" s="3"/>
      <c r="H963" s="85" t="s">
        <v>3279</v>
      </c>
      <c r="I963" s="97" t="s">
        <v>189</v>
      </c>
      <c r="J963" s="128" t="s">
        <v>2520</v>
      </c>
      <c r="K963" s="15"/>
      <c r="L963" s="130" t="s">
        <v>2521</v>
      </c>
      <c r="M963" s="18"/>
      <c r="N963" s="18"/>
      <c r="O963" s="18"/>
      <c r="P963" s="18"/>
      <c r="Q963" s="18"/>
      <c r="R963" s="18"/>
      <c r="S963" s="18"/>
      <c r="T963" s="18"/>
      <c r="U963" s="18" t="s">
        <v>1076</v>
      </c>
      <c r="V963" s="1"/>
      <c r="W963" s="3"/>
    </row>
    <row r="964" spans="2:23">
      <c r="B964" s="3">
        <f t="shared" si="23"/>
        <v>952</v>
      </c>
      <c r="C964" s="13" t="s">
        <v>128</v>
      </c>
      <c r="D964" s="196" t="s">
        <v>1475</v>
      </c>
      <c r="E964" s="77" t="s">
        <v>1483</v>
      </c>
      <c r="F964" s="85"/>
      <c r="G964" s="13"/>
      <c r="H964" s="85" t="s">
        <v>3279</v>
      </c>
      <c r="I964" s="97" t="s">
        <v>189</v>
      </c>
      <c r="J964" s="36" t="s">
        <v>1717</v>
      </c>
      <c r="K964" s="36"/>
      <c r="L964" s="112" t="s">
        <v>2416</v>
      </c>
      <c r="M964" s="18"/>
      <c r="N964" s="18"/>
      <c r="O964" s="18"/>
      <c r="P964" s="18"/>
      <c r="Q964" s="18"/>
      <c r="R964" s="18"/>
      <c r="S964" s="18"/>
      <c r="T964" s="18"/>
      <c r="U964" s="18" t="s">
        <v>1076</v>
      </c>
      <c r="V964" s="1"/>
      <c r="W964" s="3"/>
    </row>
    <row r="965" spans="2:23">
      <c r="B965" s="3">
        <f t="shared" si="23"/>
        <v>953</v>
      </c>
      <c r="C965" s="13" t="s">
        <v>128</v>
      </c>
      <c r="D965" s="196" t="s">
        <v>1475</v>
      </c>
      <c r="E965" s="77" t="s">
        <v>1483</v>
      </c>
      <c r="F965" s="85"/>
      <c r="G965" s="13"/>
      <c r="H965" s="85" t="s">
        <v>3279</v>
      </c>
      <c r="I965" s="97" t="s">
        <v>189</v>
      </c>
      <c r="J965" s="36" t="s">
        <v>1715</v>
      </c>
      <c r="K965" s="36"/>
      <c r="L965" s="112" t="s">
        <v>2414</v>
      </c>
      <c r="M965" s="18"/>
      <c r="N965" s="18"/>
      <c r="O965" s="18"/>
      <c r="P965" s="18"/>
      <c r="Q965" s="18"/>
      <c r="R965" s="18"/>
      <c r="S965" s="18"/>
      <c r="T965" s="18"/>
      <c r="U965" s="18" t="s">
        <v>1076</v>
      </c>
      <c r="V965" s="1"/>
      <c r="W965" s="3"/>
    </row>
    <row r="966" spans="2:23">
      <c r="B966" s="3">
        <f t="shared" si="23"/>
        <v>954</v>
      </c>
      <c r="C966" s="3" t="s">
        <v>128</v>
      </c>
      <c r="D966" s="196" t="s">
        <v>1475</v>
      </c>
      <c r="E966" s="15" t="s">
        <v>2564</v>
      </c>
      <c r="F966" s="3" t="s">
        <v>2437</v>
      </c>
      <c r="G966" s="3"/>
      <c r="H966" s="85" t="s">
        <v>3279</v>
      </c>
      <c r="I966" s="97" t="s">
        <v>189</v>
      </c>
      <c r="J966" s="86" t="s">
        <v>2441</v>
      </c>
      <c r="K966" s="15"/>
      <c r="L966" s="114" t="s">
        <v>2440</v>
      </c>
      <c r="M966" s="18"/>
      <c r="N966" s="1"/>
      <c r="O966" s="18"/>
      <c r="P966" s="18"/>
      <c r="Q966" s="1"/>
      <c r="R966" s="18"/>
      <c r="S966" s="18"/>
      <c r="T966" s="18"/>
      <c r="U966" s="18" t="s">
        <v>1076</v>
      </c>
      <c r="V966" s="1"/>
      <c r="W966" s="3"/>
    </row>
    <row r="967" spans="2:23">
      <c r="B967" s="3">
        <f t="shared" si="23"/>
        <v>955</v>
      </c>
      <c r="C967" s="13" t="s">
        <v>128</v>
      </c>
      <c r="D967" s="196" t="s">
        <v>1475</v>
      </c>
      <c r="E967" s="77" t="s">
        <v>1483</v>
      </c>
      <c r="F967" s="13"/>
      <c r="G967" s="13"/>
      <c r="H967" s="85" t="s">
        <v>3279</v>
      </c>
      <c r="I967" s="97" t="s">
        <v>189</v>
      </c>
      <c r="J967" s="36" t="s">
        <v>1722</v>
      </c>
      <c r="K967" s="36"/>
      <c r="L967" s="110"/>
      <c r="M967" s="18"/>
      <c r="N967" s="18"/>
      <c r="O967" s="18"/>
      <c r="P967" s="18"/>
      <c r="Q967" s="18"/>
      <c r="R967" s="18"/>
      <c r="S967" s="18"/>
      <c r="T967" s="18"/>
      <c r="U967" s="18" t="s">
        <v>1076</v>
      </c>
      <c r="V967" s="1"/>
      <c r="W967" s="3"/>
    </row>
    <row r="968" spans="2:23">
      <c r="B968" s="3">
        <f t="shared" si="23"/>
        <v>956</v>
      </c>
      <c r="C968" s="13" t="s">
        <v>128</v>
      </c>
      <c r="D968" s="196" t="s">
        <v>1475</v>
      </c>
      <c r="E968" s="77" t="s">
        <v>1483</v>
      </c>
      <c r="F968" s="85"/>
      <c r="G968" s="13"/>
      <c r="H968" s="85" t="s">
        <v>3279</v>
      </c>
      <c r="I968" s="97" t="s">
        <v>189</v>
      </c>
      <c r="J968" s="36" t="s">
        <v>1716</v>
      </c>
      <c r="K968" s="36"/>
      <c r="L968" s="112" t="s">
        <v>2415</v>
      </c>
      <c r="M968" s="18"/>
      <c r="N968" s="18"/>
      <c r="O968" s="18"/>
      <c r="P968" s="18"/>
      <c r="Q968" s="18"/>
      <c r="R968" s="18"/>
      <c r="S968" s="18"/>
      <c r="T968" s="18"/>
      <c r="U968" s="18" t="s">
        <v>1076</v>
      </c>
      <c r="V968" s="1"/>
      <c r="W968" s="3"/>
    </row>
    <row r="969" spans="2:23">
      <c r="B969" s="3">
        <f t="shared" si="23"/>
        <v>957</v>
      </c>
      <c r="C969" s="13" t="s">
        <v>128</v>
      </c>
      <c r="D969" s="196" t="s">
        <v>1475</v>
      </c>
      <c r="E969" s="126" t="s">
        <v>2560</v>
      </c>
      <c r="F969" s="85"/>
      <c r="G969" s="13"/>
      <c r="H969" s="85" t="s">
        <v>3279</v>
      </c>
      <c r="I969" s="97" t="s">
        <v>189</v>
      </c>
      <c r="J969" s="36" t="s">
        <v>1736</v>
      </c>
      <c r="K969" s="36"/>
      <c r="L969" s="112" t="s">
        <v>2434</v>
      </c>
      <c r="M969" s="18"/>
      <c r="N969" s="18"/>
      <c r="O969" s="18"/>
      <c r="P969" s="18"/>
      <c r="Q969" s="18"/>
      <c r="R969" s="18"/>
      <c r="S969" s="18"/>
      <c r="T969" s="18"/>
      <c r="U969" s="18" t="s">
        <v>1076</v>
      </c>
      <c r="V969" s="1"/>
      <c r="W969" s="3"/>
    </row>
    <row r="970" spans="2:23">
      <c r="B970" s="3">
        <f t="shared" si="23"/>
        <v>958</v>
      </c>
      <c r="C970" s="13" t="s">
        <v>128</v>
      </c>
      <c r="D970" s="196" t="s">
        <v>1475</v>
      </c>
      <c r="E970" s="77"/>
      <c r="F970" s="85"/>
      <c r="G970" s="13"/>
      <c r="H970" s="85" t="s">
        <v>3279</v>
      </c>
      <c r="I970" s="97" t="s">
        <v>189</v>
      </c>
      <c r="J970" s="36" t="s">
        <v>1694</v>
      </c>
      <c r="K970" s="36"/>
      <c r="L970" s="112" t="s">
        <v>2590</v>
      </c>
      <c r="M970" s="18"/>
      <c r="N970" s="18"/>
      <c r="O970" s="18"/>
      <c r="P970" s="18"/>
      <c r="Q970" s="18"/>
      <c r="R970" s="18"/>
      <c r="S970" s="18"/>
      <c r="T970" s="18"/>
      <c r="U970" s="18" t="s">
        <v>1076</v>
      </c>
      <c r="V970" s="1"/>
      <c r="W970" s="3"/>
    </row>
    <row r="971" spans="2:23">
      <c r="B971" s="3">
        <f t="shared" si="23"/>
        <v>959</v>
      </c>
      <c r="C971" s="13" t="s">
        <v>128</v>
      </c>
      <c r="D971" s="196" t="s">
        <v>1475</v>
      </c>
      <c r="E971" s="77" t="s">
        <v>2384</v>
      </c>
      <c r="F971" s="3" t="s">
        <v>2007</v>
      </c>
      <c r="G971" s="13"/>
      <c r="H971" s="85" t="s">
        <v>3279</v>
      </c>
      <c r="I971" s="97" t="s">
        <v>189</v>
      </c>
      <c r="J971" s="84" t="s">
        <v>2197</v>
      </c>
      <c r="K971" s="84"/>
      <c r="L971" s="112" t="s">
        <v>2396</v>
      </c>
      <c r="M971" s="18"/>
      <c r="N971" s="18"/>
      <c r="O971" s="18"/>
      <c r="P971" s="18"/>
      <c r="Q971" s="18"/>
      <c r="R971" s="18"/>
      <c r="S971" s="18"/>
      <c r="T971" s="18"/>
      <c r="U971" s="18" t="s">
        <v>1076</v>
      </c>
      <c r="V971" s="1"/>
      <c r="W971" s="3"/>
    </row>
    <row r="972" spans="2:23">
      <c r="B972" s="3">
        <f t="shared" si="23"/>
        <v>960</v>
      </c>
      <c r="C972" s="13" t="s">
        <v>128</v>
      </c>
      <c r="D972" s="196" t="s">
        <v>1475</v>
      </c>
      <c r="E972" s="15" t="s">
        <v>2564</v>
      </c>
      <c r="F972" s="85" t="s">
        <v>2437</v>
      </c>
      <c r="G972" s="13"/>
      <c r="H972" s="85" t="s">
        <v>3279</v>
      </c>
      <c r="I972" s="97" t="s">
        <v>189</v>
      </c>
      <c r="J972" s="36" t="s">
        <v>1688</v>
      </c>
      <c r="K972" s="36"/>
      <c r="L972" s="112" t="s">
        <v>2486</v>
      </c>
      <c r="M972" s="18"/>
      <c r="N972" s="18"/>
      <c r="O972" s="18"/>
      <c r="P972" s="18"/>
      <c r="Q972" s="18"/>
      <c r="R972" s="18"/>
      <c r="S972" s="18"/>
      <c r="T972" s="18"/>
      <c r="U972" s="18" t="s">
        <v>1076</v>
      </c>
      <c r="V972" s="1"/>
      <c r="W972" s="3"/>
    </row>
    <row r="973" spans="2:23">
      <c r="B973" s="3">
        <f t="shared" si="23"/>
        <v>961</v>
      </c>
      <c r="C973" s="13" t="s">
        <v>128</v>
      </c>
      <c r="D973" s="196" t="s">
        <v>1475</v>
      </c>
      <c r="E973" s="85" t="s">
        <v>2563</v>
      </c>
      <c r="F973" s="85"/>
      <c r="G973" s="13"/>
      <c r="H973" s="85" t="s">
        <v>3279</v>
      </c>
      <c r="I973" s="97" t="s">
        <v>189</v>
      </c>
      <c r="J973" s="36" t="s">
        <v>1745</v>
      </c>
      <c r="K973" s="36"/>
      <c r="L973" s="113" t="s">
        <v>3705</v>
      </c>
      <c r="M973" s="18"/>
      <c r="N973" s="18"/>
      <c r="O973" s="18"/>
      <c r="P973" s="18"/>
      <c r="Q973" s="18"/>
      <c r="R973" s="18"/>
      <c r="S973" s="18"/>
      <c r="T973" s="18"/>
      <c r="U973" s="18" t="s">
        <v>1076</v>
      </c>
      <c r="V973" s="1"/>
      <c r="W973" s="3"/>
    </row>
    <row r="974" spans="2:23">
      <c r="B974" s="3">
        <f t="shared" si="23"/>
        <v>962</v>
      </c>
      <c r="C974" s="13" t="s">
        <v>128</v>
      </c>
      <c r="D974" s="196" t="s">
        <v>1475</v>
      </c>
      <c r="E974" s="126" t="s">
        <v>2560</v>
      </c>
      <c r="F974" s="85"/>
      <c r="G974" s="13"/>
      <c r="H974" s="85" t="s">
        <v>3279</v>
      </c>
      <c r="I974" s="97" t="s">
        <v>189</v>
      </c>
      <c r="J974" s="36" t="s">
        <v>1733</v>
      </c>
      <c r="K974" s="36"/>
      <c r="L974" s="113" t="s">
        <v>3845</v>
      </c>
      <c r="M974" s="18"/>
      <c r="N974" s="18"/>
      <c r="O974" s="18"/>
      <c r="P974" s="18"/>
      <c r="Q974" s="18"/>
      <c r="R974" s="18"/>
      <c r="S974" s="18"/>
      <c r="T974" s="18"/>
      <c r="U974" s="18" t="s">
        <v>1076</v>
      </c>
      <c r="V974" s="1"/>
      <c r="W974" s="3"/>
    </row>
    <row r="975" spans="2:23">
      <c r="B975" s="3">
        <f t="shared" si="23"/>
        <v>963</v>
      </c>
      <c r="C975" s="13" t="s">
        <v>128</v>
      </c>
      <c r="D975" s="196" t="s">
        <v>1475</v>
      </c>
      <c r="E975" s="77" t="s">
        <v>2384</v>
      </c>
      <c r="F975" s="90" t="s">
        <v>2637</v>
      </c>
      <c r="G975" s="13"/>
      <c r="H975" s="85" t="s">
        <v>3279</v>
      </c>
      <c r="I975" s="97" t="s">
        <v>189</v>
      </c>
      <c r="J975" s="36" t="s">
        <v>1687</v>
      </c>
      <c r="K975" s="36"/>
      <c r="L975" s="113" t="s">
        <v>3363</v>
      </c>
      <c r="M975" s="18"/>
      <c r="N975" s="18"/>
      <c r="O975" s="18"/>
      <c r="P975" s="18"/>
      <c r="Q975" s="18"/>
      <c r="R975" s="18"/>
      <c r="S975" s="18"/>
      <c r="T975" s="18"/>
      <c r="U975" s="18" t="s">
        <v>1076</v>
      </c>
      <c r="V975" s="1"/>
      <c r="W975" s="3"/>
    </row>
    <row r="976" spans="2:23">
      <c r="B976" s="3">
        <f t="shared" si="23"/>
        <v>964</v>
      </c>
      <c r="C976" s="13" t="s">
        <v>128</v>
      </c>
      <c r="D976" s="196" t="s">
        <v>1475</v>
      </c>
      <c r="E976" s="15" t="s">
        <v>1481</v>
      </c>
      <c r="F976" s="15" t="s">
        <v>1481</v>
      </c>
      <c r="G976" s="13"/>
      <c r="H976" s="85" t="s">
        <v>3279</v>
      </c>
      <c r="I976" s="97" t="s">
        <v>189</v>
      </c>
      <c r="J976" s="36" t="s">
        <v>3336</v>
      </c>
      <c r="K976" s="36"/>
      <c r="L976" s="86" t="s">
        <v>3332</v>
      </c>
      <c r="M976" s="18"/>
      <c r="N976" s="18"/>
      <c r="O976" s="18"/>
      <c r="P976" s="18"/>
      <c r="Q976" s="18"/>
      <c r="R976" s="18"/>
      <c r="S976" s="18"/>
      <c r="T976" s="18"/>
      <c r="U976" s="18" t="s">
        <v>1076</v>
      </c>
      <c r="V976" s="1"/>
      <c r="W976" s="3"/>
    </row>
    <row r="977" spans="2:23">
      <c r="B977" s="3">
        <f t="shared" si="23"/>
        <v>965</v>
      </c>
      <c r="C977" s="5" t="s">
        <v>593</v>
      </c>
      <c r="D977" s="196" t="s">
        <v>1475</v>
      </c>
      <c r="E977" s="15"/>
      <c r="F977" s="3"/>
      <c r="G977" s="3"/>
      <c r="H977" s="85" t="s">
        <v>3279</v>
      </c>
      <c r="I977" s="97" t="s">
        <v>189</v>
      </c>
      <c r="J977" s="82" t="s">
        <v>2596</v>
      </c>
      <c r="K977" s="99" t="s">
        <v>1257</v>
      </c>
      <c r="L977" s="114" t="s">
        <v>2545</v>
      </c>
      <c r="M977" s="18" t="s">
        <v>1076</v>
      </c>
      <c r="N977" s="18" t="s">
        <v>1076</v>
      </c>
      <c r="O977" s="18" t="s">
        <v>1076</v>
      </c>
      <c r="P977" s="18" t="s">
        <v>1076</v>
      </c>
      <c r="Q977" s="18" t="s">
        <v>1076</v>
      </c>
      <c r="R977" s="18" t="s">
        <v>1076</v>
      </c>
      <c r="S977" s="18" t="s">
        <v>1076</v>
      </c>
      <c r="T977" s="18"/>
      <c r="U977" s="18" t="s">
        <v>1076</v>
      </c>
      <c r="V977" s="1"/>
      <c r="W977" s="3"/>
    </row>
    <row r="978" spans="2:23">
      <c r="B978" s="3">
        <f t="shared" si="23"/>
        <v>966</v>
      </c>
      <c r="C978" s="13" t="s">
        <v>128</v>
      </c>
      <c r="D978" s="196" t="s">
        <v>1475</v>
      </c>
      <c r="E978" s="85" t="s">
        <v>2563</v>
      </c>
      <c r="F978" s="85"/>
      <c r="G978" s="13"/>
      <c r="H978" s="85" t="s">
        <v>3279</v>
      </c>
      <c r="I978" s="97" t="s">
        <v>189</v>
      </c>
      <c r="J978" s="36" t="s">
        <v>2904</v>
      </c>
      <c r="K978" s="36"/>
      <c r="L978" s="113" t="s">
        <v>2921</v>
      </c>
      <c r="M978" s="18"/>
      <c r="N978" s="18"/>
      <c r="O978" s="18"/>
      <c r="P978" s="18"/>
      <c r="Q978" s="18"/>
      <c r="R978" s="18"/>
      <c r="S978" s="18"/>
      <c r="T978" s="18"/>
      <c r="U978" s="18" t="s">
        <v>1076</v>
      </c>
      <c r="V978" s="1" t="s">
        <v>2905</v>
      </c>
      <c r="W978" s="3"/>
    </row>
    <row r="979" spans="2:23">
      <c r="B979" s="3">
        <f t="shared" si="23"/>
        <v>967</v>
      </c>
      <c r="C979" s="4" t="s">
        <v>24</v>
      </c>
      <c r="D979" s="196" t="s">
        <v>1475</v>
      </c>
      <c r="E979" s="77"/>
      <c r="F979" s="85"/>
      <c r="G979" s="13"/>
      <c r="H979" s="85" t="s">
        <v>3279</v>
      </c>
      <c r="I979" s="97" t="s">
        <v>189</v>
      </c>
      <c r="J979" s="84" t="s">
        <v>2201</v>
      </c>
      <c r="K979" s="102" t="s">
        <v>1180</v>
      </c>
      <c r="L979" s="112" t="s">
        <v>2586</v>
      </c>
      <c r="M979" s="18" t="s">
        <v>1076</v>
      </c>
      <c r="N979" s="18" t="s">
        <v>1076</v>
      </c>
      <c r="O979" s="18"/>
      <c r="P979" s="18" t="s">
        <v>1076</v>
      </c>
      <c r="Q979" s="18" t="s">
        <v>1076</v>
      </c>
      <c r="R979" s="18" t="s">
        <v>1076</v>
      </c>
      <c r="S979" s="18" t="s">
        <v>1076</v>
      </c>
      <c r="T979" s="18" t="s">
        <v>1076</v>
      </c>
      <c r="U979" s="18" t="s">
        <v>1076</v>
      </c>
      <c r="V979" s="1"/>
      <c r="W979" s="3"/>
    </row>
    <row r="980" spans="2:23">
      <c r="B980" s="3">
        <f t="shared" si="23"/>
        <v>968</v>
      </c>
      <c r="C980" s="13" t="s">
        <v>128</v>
      </c>
      <c r="D980" s="196" t="s">
        <v>1475</v>
      </c>
      <c r="E980" s="85" t="s">
        <v>2563</v>
      </c>
      <c r="F980" s="85"/>
      <c r="G980" s="13"/>
      <c r="H980" s="85" t="s">
        <v>3279</v>
      </c>
      <c r="I980" s="97" t="s">
        <v>189</v>
      </c>
      <c r="J980" s="36" t="s">
        <v>2653</v>
      </c>
      <c r="K980" s="36"/>
      <c r="L980" s="113" t="s">
        <v>2654</v>
      </c>
      <c r="M980" s="18"/>
      <c r="N980" s="18"/>
      <c r="O980" s="18"/>
      <c r="P980" s="18"/>
      <c r="Q980" s="18"/>
      <c r="R980" s="18"/>
      <c r="S980" s="18"/>
      <c r="T980" s="18"/>
      <c r="U980" s="18" t="s">
        <v>1076</v>
      </c>
      <c r="V980" s="1" t="s">
        <v>2655</v>
      </c>
      <c r="W980" s="3"/>
    </row>
    <row r="981" spans="2:23">
      <c r="B981" s="3">
        <f t="shared" si="23"/>
        <v>969</v>
      </c>
      <c r="C981" s="3" t="s">
        <v>128</v>
      </c>
      <c r="D981" s="196" t="s">
        <v>1475</v>
      </c>
      <c r="E981" s="15"/>
      <c r="F981" s="3"/>
      <c r="G981" s="3"/>
      <c r="H981" s="85" t="s">
        <v>3279</v>
      </c>
      <c r="I981" s="97" t="s">
        <v>189</v>
      </c>
      <c r="J981" s="128" t="s">
        <v>2522</v>
      </c>
      <c r="K981" s="15"/>
      <c r="L981" s="130" t="s">
        <v>2523</v>
      </c>
      <c r="M981" s="18"/>
      <c r="N981" s="18"/>
      <c r="O981" s="18"/>
      <c r="P981" s="18"/>
      <c r="Q981" s="18"/>
      <c r="R981" s="18"/>
      <c r="S981" s="18"/>
      <c r="T981" s="18"/>
      <c r="U981" s="18" t="s">
        <v>1076</v>
      </c>
      <c r="V981" s="1"/>
      <c r="W981" s="3"/>
    </row>
    <row r="982" spans="2:23">
      <c r="B982" s="3">
        <f t="shared" si="23"/>
        <v>970</v>
      </c>
      <c r="C982" s="3" t="s">
        <v>128</v>
      </c>
      <c r="D982" s="196" t="s">
        <v>1475</v>
      </c>
      <c r="E982" s="15" t="s">
        <v>2564</v>
      </c>
      <c r="F982" s="3" t="s">
        <v>2437</v>
      </c>
      <c r="G982" s="3"/>
      <c r="H982" s="85" t="s">
        <v>3279</v>
      </c>
      <c r="I982" s="97" t="s">
        <v>189</v>
      </c>
      <c r="J982" s="82" t="s">
        <v>2502</v>
      </c>
      <c r="K982" s="15"/>
      <c r="L982" s="114" t="s">
        <v>2501</v>
      </c>
      <c r="M982" s="18"/>
      <c r="N982" s="1"/>
      <c r="O982" s="18"/>
      <c r="P982" s="18"/>
      <c r="Q982" s="1"/>
      <c r="R982" s="18"/>
      <c r="S982" s="18"/>
      <c r="T982" s="18"/>
      <c r="U982" s="18" t="s">
        <v>1076</v>
      </c>
      <c r="V982" s="1"/>
      <c r="W982" s="3"/>
    </row>
    <row r="983" spans="2:23">
      <c r="B983" s="3">
        <f t="shared" si="23"/>
        <v>971</v>
      </c>
      <c r="C983" s="3" t="s">
        <v>128</v>
      </c>
      <c r="D983" s="196" t="s">
        <v>1475</v>
      </c>
      <c r="E983" s="15" t="s">
        <v>2564</v>
      </c>
      <c r="F983" s="3" t="s">
        <v>2437</v>
      </c>
      <c r="G983" s="3"/>
      <c r="H983" s="85" t="s">
        <v>3279</v>
      </c>
      <c r="I983" s="97" t="s">
        <v>189</v>
      </c>
      <c r="J983" s="82" t="s">
        <v>2475</v>
      </c>
      <c r="K983" s="15"/>
      <c r="L983" s="114" t="s">
        <v>2474</v>
      </c>
      <c r="M983" s="18"/>
      <c r="N983" s="1"/>
      <c r="O983" s="18"/>
      <c r="P983" s="18"/>
      <c r="Q983" s="1"/>
      <c r="R983" s="18"/>
      <c r="S983" s="18"/>
      <c r="T983" s="18"/>
      <c r="U983" s="18" t="s">
        <v>1076</v>
      </c>
      <c r="V983" s="1"/>
      <c r="W983" s="3"/>
    </row>
    <row r="984" spans="2:23">
      <c r="B984" s="3">
        <f t="shared" si="23"/>
        <v>972</v>
      </c>
      <c r="C984" s="13" t="s">
        <v>128</v>
      </c>
      <c r="D984" s="196" t="s">
        <v>1475</v>
      </c>
      <c r="E984" s="3" t="s">
        <v>1908</v>
      </c>
      <c r="F984" s="85" t="s">
        <v>1027</v>
      </c>
      <c r="G984" s="13"/>
      <c r="H984" s="85" t="s">
        <v>3279</v>
      </c>
      <c r="I984" s="97" t="s">
        <v>189</v>
      </c>
      <c r="J984" s="36" t="s">
        <v>1740</v>
      </c>
      <c r="K984" s="36"/>
      <c r="L984" s="110"/>
      <c r="M984" s="18"/>
      <c r="N984" s="18"/>
      <c r="O984" s="18"/>
      <c r="P984" s="18"/>
      <c r="Q984" s="18"/>
      <c r="R984" s="18"/>
      <c r="S984" s="18"/>
      <c r="T984" s="18"/>
      <c r="U984" s="18" t="s">
        <v>1076</v>
      </c>
      <c r="V984" s="1"/>
      <c r="W984" s="3"/>
    </row>
    <row r="985" spans="2:23">
      <c r="B985" s="3">
        <f t="shared" si="23"/>
        <v>973</v>
      </c>
      <c r="C985" s="13" t="s">
        <v>128</v>
      </c>
      <c r="D985" s="196" t="s">
        <v>1475</v>
      </c>
      <c r="E985" s="77" t="s">
        <v>2384</v>
      </c>
      <c r="F985" s="85" t="s">
        <v>1517</v>
      </c>
      <c r="G985" s="13"/>
      <c r="H985" s="85" t="s">
        <v>3279</v>
      </c>
      <c r="I985" s="97" t="s">
        <v>189</v>
      </c>
      <c r="J985" s="36" t="s">
        <v>1685</v>
      </c>
      <c r="K985" s="36"/>
      <c r="L985" s="112" t="s">
        <v>2392</v>
      </c>
      <c r="M985" s="18"/>
      <c r="N985" s="18"/>
      <c r="O985" s="18"/>
      <c r="P985" s="18"/>
      <c r="Q985" s="18"/>
      <c r="R985" s="18"/>
      <c r="S985" s="18"/>
      <c r="T985" s="18"/>
      <c r="U985" s="18" t="s">
        <v>1076</v>
      </c>
      <c r="V985" s="1"/>
      <c r="W985" s="3"/>
    </row>
    <row r="986" spans="2:23">
      <c r="B986" s="3">
        <f t="shared" si="23"/>
        <v>974</v>
      </c>
      <c r="C986" s="13" t="s">
        <v>128</v>
      </c>
      <c r="D986" s="196" t="s">
        <v>1475</v>
      </c>
      <c r="E986" s="85" t="s">
        <v>2563</v>
      </c>
      <c r="F986" s="85"/>
      <c r="G986" s="13"/>
      <c r="H986" s="85" t="s">
        <v>3279</v>
      </c>
      <c r="I986" s="97" t="s">
        <v>189</v>
      </c>
      <c r="J986" s="36" t="s">
        <v>1743</v>
      </c>
      <c r="K986" s="36"/>
      <c r="L986" s="113" t="s">
        <v>2922</v>
      </c>
      <c r="M986" s="18"/>
      <c r="N986" s="18"/>
      <c r="O986" s="18"/>
      <c r="P986" s="18"/>
      <c r="Q986" s="18"/>
      <c r="R986" s="18"/>
      <c r="S986" s="18"/>
      <c r="T986" s="18"/>
      <c r="U986" s="18" t="s">
        <v>1076</v>
      </c>
      <c r="V986" s="1"/>
      <c r="W986" s="3"/>
    </row>
    <row r="987" spans="2:23">
      <c r="B987" s="3">
        <f t="shared" si="23"/>
        <v>975</v>
      </c>
      <c r="C987" s="3" t="s">
        <v>128</v>
      </c>
      <c r="D987" s="196" t="s">
        <v>1475</v>
      </c>
      <c r="E987" s="15" t="s">
        <v>2564</v>
      </c>
      <c r="F987" s="3" t="s">
        <v>2437</v>
      </c>
      <c r="G987" s="3"/>
      <c r="H987" s="85" t="s">
        <v>3279</v>
      </c>
      <c r="I987" s="97" t="s">
        <v>189</v>
      </c>
      <c r="J987" s="86" t="s">
        <v>2455</v>
      </c>
      <c r="K987" s="15"/>
      <c r="L987" s="114" t="s">
        <v>2454</v>
      </c>
      <c r="M987" s="18"/>
      <c r="N987" s="1"/>
      <c r="O987" s="18"/>
      <c r="P987" s="18"/>
      <c r="Q987" s="1"/>
      <c r="R987" s="18"/>
      <c r="S987" s="18"/>
      <c r="T987" s="18"/>
      <c r="U987" s="18" t="s">
        <v>1076</v>
      </c>
      <c r="V987" s="1"/>
      <c r="W987" s="3"/>
    </row>
    <row r="988" spans="2:23">
      <c r="B988" s="3">
        <f t="shared" si="23"/>
        <v>976</v>
      </c>
      <c r="C988" s="13" t="s">
        <v>128</v>
      </c>
      <c r="D988" s="196" t="s">
        <v>1475</v>
      </c>
      <c r="E988" s="77" t="s">
        <v>1483</v>
      </c>
      <c r="F988" s="85"/>
      <c r="G988" s="13"/>
      <c r="H988" s="85" t="s">
        <v>3279</v>
      </c>
      <c r="I988" s="97" t="s">
        <v>189</v>
      </c>
      <c r="J988" s="36" t="s">
        <v>1718</v>
      </c>
      <c r="K988" s="36"/>
      <c r="L988" s="112" t="s">
        <v>2417</v>
      </c>
      <c r="M988" s="18"/>
      <c r="N988" s="18"/>
      <c r="O988" s="18"/>
      <c r="P988" s="18"/>
      <c r="Q988" s="18"/>
      <c r="R988" s="18"/>
      <c r="S988" s="18"/>
      <c r="T988" s="18"/>
      <c r="U988" s="18" t="s">
        <v>1076</v>
      </c>
      <c r="V988" s="1"/>
      <c r="W988" s="3"/>
    </row>
    <row r="989" spans="2:23">
      <c r="B989" s="3">
        <f t="shared" si="23"/>
        <v>977</v>
      </c>
      <c r="C989" s="13" t="s">
        <v>128</v>
      </c>
      <c r="D989" s="196" t="s">
        <v>1475</v>
      </c>
      <c r="E989" s="77" t="s">
        <v>1483</v>
      </c>
      <c r="F989" s="85"/>
      <c r="G989" s="13"/>
      <c r="H989" s="85" t="s">
        <v>3279</v>
      </c>
      <c r="I989" s="97" t="s">
        <v>189</v>
      </c>
      <c r="J989" s="36" t="s">
        <v>1719</v>
      </c>
      <c r="K989" s="36"/>
      <c r="L989" s="112" t="s">
        <v>2418</v>
      </c>
      <c r="M989" s="18"/>
      <c r="N989" s="18"/>
      <c r="O989" s="18"/>
      <c r="P989" s="18"/>
      <c r="Q989" s="18"/>
      <c r="R989" s="18"/>
      <c r="S989" s="18"/>
      <c r="T989" s="18"/>
      <c r="U989" s="18" t="s">
        <v>1076</v>
      </c>
      <c r="V989" s="1"/>
      <c r="W989" s="3"/>
    </row>
    <row r="990" spans="2:23">
      <c r="B990" s="3">
        <f t="shared" si="23"/>
        <v>978</v>
      </c>
      <c r="C990" s="13" t="s">
        <v>128</v>
      </c>
      <c r="D990" s="196" t="s">
        <v>1475</v>
      </c>
      <c r="E990" s="77" t="s">
        <v>1483</v>
      </c>
      <c r="F990" s="13"/>
      <c r="G990" s="13"/>
      <c r="H990" s="85" t="s">
        <v>3279</v>
      </c>
      <c r="I990" s="97" t="s">
        <v>189</v>
      </c>
      <c r="J990" s="36" t="s">
        <v>1730</v>
      </c>
      <c r="K990" s="36"/>
      <c r="L990" s="110"/>
      <c r="M990" s="18"/>
      <c r="N990" s="18"/>
      <c r="O990" s="18"/>
      <c r="P990" s="18"/>
      <c r="Q990" s="18"/>
      <c r="R990" s="18"/>
      <c r="S990" s="18"/>
      <c r="T990" s="18"/>
      <c r="U990" s="18" t="s">
        <v>1076</v>
      </c>
      <c r="V990" s="1"/>
      <c r="W990" s="3"/>
    </row>
    <row r="991" spans="2:23">
      <c r="B991" s="3">
        <f t="shared" si="23"/>
        <v>979</v>
      </c>
      <c r="C991" s="3" t="s">
        <v>128</v>
      </c>
      <c r="D991" s="196" t="s">
        <v>1475</v>
      </c>
      <c r="E991" s="15" t="s">
        <v>2564</v>
      </c>
      <c r="F991" s="3" t="s">
        <v>2437</v>
      </c>
      <c r="G991" s="3"/>
      <c r="H991" s="85" t="s">
        <v>3279</v>
      </c>
      <c r="I991" s="97" t="s">
        <v>189</v>
      </c>
      <c r="J991" s="82" t="s">
        <v>2500</v>
      </c>
      <c r="K991" s="15"/>
      <c r="L991" s="114" t="s">
        <v>2499</v>
      </c>
      <c r="M991" s="18"/>
      <c r="N991" s="1"/>
      <c r="O991" s="18"/>
      <c r="P991" s="18"/>
      <c r="Q991" s="1"/>
      <c r="R991" s="18"/>
      <c r="S991" s="18"/>
      <c r="T991" s="18"/>
      <c r="U991" s="18" t="s">
        <v>1076</v>
      </c>
      <c r="V991" s="1"/>
      <c r="W991" s="3"/>
    </row>
    <row r="992" spans="2:23">
      <c r="B992" s="3">
        <f t="shared" si="23"/>
        <v>980</v>
      </c>
      <c r="C992" s="3" t="s">
        <v>128</v>
      </c>
      <c r="D992" s="196" t="s">
        <v>1475</v>
      </c>
      <c r="E992" s="15" t="s">
        <v>2564</v>
      </c>
      <c r="F992" s="3" t="s">
        <v>2437</v>
      </c>
      <c r="G992" s="3"/>
      <c r="H992" s="85" t="s">
        <v>3279</v>
      </c>
      <c r="I992" s="97" t="s">
        <v>189</v>
      </c>
      <c r="J992" s="82" t="s">
        <v>2479</v>
      </c>
      <c r="K992" s="15"/>
      <c r="L992" s="114" t="s">
        <v>2478</v>
      </c>
      <c r="M992" s="18"/>
      <c r="N992" s="1"/>
      <c r="O992" s="18"/>
      <c r="P992" s="18"/>
      <c r="Q992" s="1"/>
      <c r="R992" s="18"/>
      <c r="S992" s="18"/>
      <c r="T992" s="18"/>
      <c r="U992" s="18" t="s">
        <v>1076</v>
      </c>
      <c r="V992" s="1"/>
      <c r="W992" s="3"/>
    </row>
    <row r="993" spans="2:23">
      <c r="B993" s="3">
        <f t="shared" si="23"/>
        <v>981</v>
      </c>
      <c r="C993" s="13" t="s">
        <v>128</v>
      </c>
      <c r="D993" s="196" t="s">
        <v>1475</v>
      </c>
      <c r="E993" s="77" t="s">
        <v>1483</v>
      </c>
      <c r="F993" s="85"/>
      <c r="G993" s="13"/>
      <c r="H993" s="85" t="s">
        <v>3279</v>
      </c>
      <c r="I993" s="97" t="s">
        <v>189</v>
      </c>
      <c r="J993" s="36" t="s">
        <v>1729</v>
      </c>
      <c r="K993" s="36"/>
      <c r="L993" s="112" t="s">
        <v>2428</v>
      </c>
      <c r="M993" s="18"/>
      <c r="N993" s="18"/>
      <c r="O993" s="18"/>
      <c r="P993" s="18"/>
      <c r="Q993" s="18"/>
      <c r="R993" s="18"/>
      <c r="S993" s="18"/>
      <c r="T993" s="18"/>
      <c r="U993" s="18" t="s">
        <v>1076</v>
      </c>
      <c r="V993" s="1"/>
      <c r="W993" s="3"/>
    </row>
    <row r="994" spans="2:23">
      <c r="B994" s="3">
        <f t="shared" si="23"/>
        <v>982</v>
      </c>
      <c r="C994" s="3" t="s">
        <v>128</v>
      </c>
      <c r="D994" s="196" t="s">
        <v>1475</v>
      </c>
      <c r="E994" s="15" t="s">
        <v>2564</v>
      </c>
      <c r="F994" s="3" t="s">
        <v>2437</v>
      </c>
      <c r="G994" s="3"/>
      <c r="H994" s="85" t="s">
        <v>3279</v>
      </c>
      <c r="I994" s="97" t="s">
        <v>189</v>
      </c>
      <c r="J994" s="82" t="s">
        <v>2504</v>
      </c>
      <c r="K994" s="15"/>
      <c r="L994" s="114" t="s">
        <v>2503</v>
      </c>
      <c r="M994" s="18"/>
      <c r="N994" s="1"/>
      <c r="O994" s="18"/>
      <c r="P994" s="18"/>
      <c r="Q994" s="1"/>
      <c r="R994" s="18"/>
      <c r="S994" s="18"/>
      <c r="T994" s="18"/>
      <c r="U994" s="18" t="s">
        <v>1076</v>
      </c>
      <c r="V994" s="1"/>
      <c r="W994" s="3"/>
    </row>
    <row r="995" spans="2:23">
      <c r="B995" s="3">
        <f t="shared" si="23"/>
        <v>983</v>
      </c>
      <c r="C995" s="13" t="s">
        <v>128</v>
      </c>
      <c r="D995" s="196" t="s">
        <v>1475</v>
      </c>
      <c r="E995" s="36" t="s">
        <v>1475</v>
      </c>
      <c r="F995" s="13"/>
      <c r="G995" s="13"/>
      <c r="H995" s="85" t="s">
        <v>3279</v>
      </c>
      <c r="I995" s="97" t="s">
        <v>189</v>
      </c>
      <c r="J995" s="36" t="s">
        <v>3881</v>
      </c>
      <c r="K995" s="36"/>
      <c r="L995" s="110" t="s">
        <v>3882</v>
      </c>
      <c r="M995" s="18"/>
      <c r="N995" s="18"/>
      <c r="O995" s="18"/>
      <c r="P995" s="18"/>
      <c r="Q995" s="18"/>
      <c r="R995" s="18"/>
      <c r="S995" s="18"/>
      <c r="T995" s="18"/>
      <c r="U995" s="18" t="s">
        <v>1076</v>
      </c>
      <c r="V995" s="187" t="s">
        <v>3856</v>
      </c>
      <c r="W995" s="3"/>
    </row>
    <row r="996" spans="2:23">
      <c r="B996" s="3">
        <f t="shared" si="23"/>
        <v>984</v>
      </c>
      <c r="C996" s="13" t="s">
        <v>128</v>
      </c>
      <c r="D996" s="196" t="s">
        <v>1475</v>
      </c>
      <c r="E996" s="3" t="s">
        <v>1908</v>
      </c>
      <c r="F996" s="85" t="s">
        <v>1027</v>
      </c>
      <c r="G996" s="3"/>
      <c r="H996" s="85" t="s">
        <v>3279</v>
      </c>
      <c r="I996" s="97" t="s">
        <v>189</v>
      </c>
      <c r="J996" s="36" t="s">
        <v>1692</v>
      </c>
      <c r="K996" s="36"/>
      <c r="L996" s="113" t="s">
        <v>2862</v>
      </c>
      <c r="M996" s="18"/>
      <c r="N996" s="18"/>
      <c r="O996" s="18"/>
      <c r="P996" s="18"/>
      <c r="Q996" s="18"/>
      <c r="R996" s="18"/>
      <c r="S996" s="18"/>
      <c r="T996" s="18"/>
      <c r="U996" s="18" t="s">
        <v>1076</v>
      </c>
      <c r="V996" s="1"/>
      <c r="W996" s="3"/>
    </row>
    <row r="997" spans="2:23">
      <c r="B997" s="3">
        <f t="shared" si="23"/>
        <v>985</v>
      </c>
      <c r="C997" s="3" t="s">
        <v>128</v>
      </c>
      <c r="D997" s="196" t="s">
        <v>1475</v>
      </c>
      <c r="E997" s="15" t="s">
        <v>2384</v>
      </c>
      <c r="F997" s="3" t="s">
        <v>2009</v>
      </c>
      <c r="G997" s="81"/>
      <c r="H997" s="85" t="s">
        <v>3279</v>
      </c>
      <c r="I997" s="97" t="s">
        <v>189</v>
      </c>
      <c r="J997" s="82" t="s">
        <v>2599</v>
      </c>
      <c r="K997" s="15"/>
      <c r="L997" s="114" t="s">
        <v>2386</v>
      </c>
      <c r="M997" s="18"/>
      <c r="N997" s="1"/>
      <c r="O997" s="18"/>
      <c r="P997" s="18"/>
      <c r="Q997" s="1"/>
      <c r="R997" s="18"/>
      <c r="S997" s="18"/>
      <c r="T997" s="18"/>
      <c r="U997" s="18" t="s">
        <v>1076</v>
      </c>
      <c r="V997" s="1"/>
      <c r="W997" s="3"/>
    </row>
    <row r="998" spans="2:23">
      <c r="B998" s="3">
        <f t="shared" si="23"/>
        <v>986</v>
      </c>
      <c r="C998" s="13" t="s">
        <v>128</v>
      </c>
      <c r="D998" s="196" t="s">
        <v>1475</v>
      </c>
      <c r="E998" s="77" t="s">
        <v>2565</v>
      </c>
      <c r="F998" s="85"/>
      <c r="G998" s="13"/>
      <c r="H998" s="85" t="s">
        <v>3279</v>
      </c>
      <c r="I998" s="97" t="s">
        <v>189</v>
      </c>
      <c r="J998" s="36" t="s">
        <v>1754</v>
      </c>
      <c r="K998" s="36"/>
      <c r="L998" s="112" t="s">
        <v>2540</v>
      </c>
      <c r="M998" s="18" t="s">
        <v>2726</v>
      </c>
      <c r="N998" s="18" t="s">
        <v>2726</v>
      </c>
      <c r="O998" s="18" t="s">
        <v>2726</v>
      </c>
      <c r="P998" s="18" t="s">
        <v>2726</v>
      </c>
      <c r="Q998" s="18" t="s">
        <v>2726</v>
      </c>
      <c r="R998" s="18" t="s">
        <v>2726</v>
      </c>
      <c r="S998" s="18" t="s">
        <v>2726</v>
      </c>
      <c r="T998" s="18" t="s">
        <v>2726</v>
      </c>
      <c r="U998" s="18" t="s">
        <v>1076</v>
      </c>
      <c r="V998" s="1"/>
      <c r="W998" s="3"/>
    </row>
    <row r="999" spans="2:23">
      <c r="B999" s="3">
        <f t="shared" si="23"/>
        <v>987</v>
      </c>
      <c r="C999" s="13" t="s">
        <v>128</v>
      </c>
      <c r="D999" s="196" t="s">
        <v>1475</v>
      </c>
      <c r="E999" s="77" t="s">
        <v>1483</v>
      </c>
      <c r="F999" s="85"/>
      <c r="G999" s="13"/>
      <c r="H999" s="85" t="s">
        <v>3279</v>
      </c>
      <c r="I999" s="97" t="s">
        <v>189</v>
      </c>
      <c r="J999" s="36" t="s">
        <v>1723</v>
      </c>
      <c r="K999" s="36"/>
      <c r="L999" s="112" t="s">
        <v>2422</v>
      </c>
      <c r="M999" s="18"/>
      <c r="N999" s="18"/>
      <c r="O999" s="18"/>
      <c r="P999" s="18"/>
      <c r="Q999" s="18"/>
      <c r="R999" s="18"/>
      <c r="S999" s="18"/>
      <c r="T999" s="18"/>
      <c r="U999" s="18" t="s">
        <v>1076</v>
      </c>
      <c r="V999" s="1"/>
      <c r="W999" s="3"/>
    </row>
    <row r="1000" spans="2:23">
      <c r="B1000" s="3">
        <f t="shared" si="23"/>
        <v>988</v>
      </c>
      <c r="C1000" s="13" t="s">
        <v>128</v>
      </c>
      <c r="D1000" s="196" t="s">
        <v>1475</v>
      </c>
      <c r="E1000" s="77" t="s">
        <v>2565</v>
      </c>
      <c r="F1000" s="85"/>
      <c r="G1000" s="13"/>
      <c r="H1000" s="85" t="s">
        <v>3279</v>
      </c>
      <c r="I1000" s="97" t="s">
        <v>189</v>
      </c>
      <c r="J1000" s="36" t="s">
        <v>1756</v>
      </c>
      <c r="K1000" s="36"/>
      <c r="L1000" s="112" t="s">
        <v>2541</v>
      </c>
      <c r="M1000" s="18" t="s">
        <v>2726</v>
      </c>
      <c r="N1000" s="18" t="s">
        <v>2726</v>
      </c>
      <c r="O1000" s="18" t="s">
        <v>2726</v>
      </c>
      <c r="P1000" s="18" t="s">
        <v>2726</v>
      </c>
      <c r="Q1000" s="18" t="s">
        <v>2726</v>
      </c>
      <c r="R1000" s="18" t="s">
        <v>2726</v>
      </c>
      <c r="S1000" s="18" t="s">
        <v>2726</v>
      </c>
      <c r="T1000" s="18" t="s">
        <v>2726</v>
      </c>
      <c r="U1000" s="18" t="s">
        <v>1076</v>
      </c>
      <c r="V1000" s="1"/>
      <c r="W1000" s="3"/>
    </row>
    <row r="1001" spans="2:23">
      <c r="B1001" s="3">
        <f t="shared" si="23"/>
        <v>989</v>
      </c>
      <c r="C1001" s="13" t="s">
        <v>128</v>
      </c>
      <c r="D1001" s="196" t="s">
        <v>1475</v>
      </c>
      <c r="E1001" s="77" t="s">
        <v>1481</v>
      </c>
      <c r="F1001" s="15" t="s">
        <v>1481</v>
      </c>
      <c r="G1001" s="13"/>
      <c r="H1001" s="85" t="s">
        <v>3279</v>
      </c>
      <c r="I1001" s="97" t="s">
        <v>189</v>
      </c>
      <c r="J1001" s="36" t="s">
        <v>1702</v>
      </c>
      <c r="K1001" s="36"/>
      <c r="L1001" s="112" t="s">
        <v>2556</v>
      </c>
      <c r="M1001" s="18"/>
      <c r="N1001" s="18"/>
      <c r="O1001" s="18"/>
      <c r="P1001" s="18"/>
      <c r="Q1001" s="18"/>
      <c r="R1001" s="18"/>
      <c r="S1001" s="18"/>
      <c r="T1001" s="18"/>
      <c r="U1001" s="18" t="s">
        <v>1076</v>
      </c>
      <c r="V1001" s="1"/>
      <c r="W1001" s="3"/>
    </row>
    <row r="1002" spans="2:23">
      <c r="B1002" s="3">
        <f t="shared" si="23"/>
        <v>990</v>
      </c>
      <c r="C1002" s="13" t="s">
        <v>128</v>
      </c>
      <c r="D1002" s="196" t="s">
        <v>1475</v>
      </c>
      <c r="E1002" s="77" t="s">
        <v>1481</v>
      </c>
      <c r="F1002" s="15" t="s">
        <v>1481</v>
      </c>
      <c r="G1002" s="13"/>
      <c r="H1002" s="85" t="s">
        <v>3279</v>
      </c>
      <c r="I1002" s="97" t="s">
        <v>189</v>
      </c>
      <c r="J1002" s="36" t="s">
        <v>1704</v>
      </c>
      <c r="K1002" s="36"/>
      <c r="L1002" s="112" t="s">
        <v>2558</v>
      </c>
      <c r="M1002" s="18"/>
      <c r="N1002" s="18"/>
      <c r="O1002" s="18"/>
      <c r="P1002" s="18"/>
      <c r="Q1002" s="18"/>
      <c r="R1002" s="18"/>
      <c r="S1002" s="18"/>
      <c r="T1002" s="18"/>
      <c r="U1002" s="18" t="s">
        <v>1076</v>
      </c>
      <c r="V1002" s="1"/>
      <c r="W1002" s="3"/>
    </row>
    <row r="1003" spans="2:23">
      <c r="B1003" s="3">
        <f t="shared" si="23"/>
        <v>991</v>
      </c>
      <c r="C1003" s="13" t="s">
        <v>128</v>
      </c>
      <c r="D1003" s="196" t="s">
        <v>1475</v>
      </c>
      <c r="E1003" s="77" t="s">
        <v>2384</v>
      </c>
      <c r="F1003" s="85" t="s">
        <v>2387</v>
      </c>
      <c r="G1003" s="13"/>
      <c r="H1003" s="85" t="s">
        <v>3279</v>
      </c>
      <c r="I1003" s="97" t="s">
        <v>189</v>
      </c>
      <c r="J1003" s="36" t="s">
        <v>1682</v>
      </c>
      <c r="K1003" s="36"/>
      <c r="L1003" s="112" t="s">
        <v>2389</v>
      </c>
      <c r="M1003" s="18"/>
      <c r="N1003" s="18"/>
      <c r="O1003" s="18"/>
      <c r="P1003" s="18"/>
      <c r="Q1003" s="18"/>
      <c r="R1003" s="18"/>
      <c r="S1003" s="18"/>
      <c r="T1003" s="18"/>
      <c r="U1003" s="18" t="s">
        <v>1076</v>
      </c>
      <c r="V1003" s="1"/>
      <c r="W1003" s="3"/>
    </row>
    <row r="1004" spans="2:23">
      <c r="B1004" s="3">
        <f t="shared" si="23"/>
        <v>992</v>
      </c>
      <c r="C1004" s="13" t="s">
        <v>128</v>
      </c>
      <c r="D1004" s="196" t="s">
        <v>1475</v>
      </c>
      <c r="E1004" s="36" t="s">
        <v>1475</v>
      </c>
      <c r="F1004" s="13" t="s">
        <v>1903</v>
      </c>
      <c r="G1004" s="13"/>
      <c r="H1004" s="85" t="s">
        <v>3279</v>
      </c>
      <c r="I1004" s="97" t="s">
        <v>189</v>
      </c>
      <c r="J1004" s="36" t="s">
        <v>1759</v>
      </c>
      <c r="K1004" s="36"/>
      <c r="L1004" s="110"/>
      <c r="M1004" s="18"/>
      <c r="N1004" s="18"/>
      <c r="O1004" s="18"/>
      <c r="P1004" s="18"/>
      <c r="Q1004" s="18"/>
      <c r="R1004" s="18"/>
      <c r="S1004" s="18"/>
      <c r="T1004" s="18"/>
      <c r="U1004" s="18" t="s">
        <v>1076</v>
      </c>
      <c r="V1004" s="1"/>
      <c r="W1004" s="3"/>
    </row>
    <row r="1005" spans="2:23">
      <c r="B1005" s="3">
        <f t="shared" si="23"/>
        <v>993</v>
      </c>
      <c r="C1005" s="3" t="s">
        <v>128</v>
      </c>
      <c r="D1005" s="196" t="s">
        <v>1475</v>
      </c>
      <c r="E1005" s="15" t="s">
        <v>1481</v>
      </c>
      <c r="F1005" s="15" t="s">
        <v>1481</v>
      </c>
      <c r="G1005" s="3"/>
      <c r="H1005" s="85" t="s">
        <v>3279</v>
      </c>
      <c r="I1005" s="97" t="s">
        <v>189</v>
      </c>
      <c r="J1005" s="86" t="s">
        <v>2569</v>
      </c>
      <c r="K1005" s="15"/>
      <c r="L1005" s="114" t="s">
        <v>2402</v>
      </c>
      <c r="M1005" s="18"/>
      <c r="N1005" s="1"/>
      <c r="O1005" s="18"/>
      <c r="P1005" s="18"/>
      <c r="Q1005" s="1"/>
      <c r="R1005" s="18"/>
      <c r="S1005" s="18"/>
      <c r="T1005" s="18"/>
      <c r="U1005" s="18" t="s">
        <v>1076</v>
      </c>
      <c r="V1005" s="1"/>
      <c r="W1005" s="3"/>
    </row>
    <row r="1006" spans="2:23">
      <c r="B1006" s="3">
        <f t="shared" ref="B1006:B1067" si="24">+B1005+1</f>
        <v>994</v>
      </c>
      <c r="C1006" s="3" t="s">
        <v>128</v>
      </c>
      <c r="D1006" s="196" t="s">
        <v>1475</v>
      </c>
      <c r="E1006" s="15" t="s">
        <v>1481</v>
      </c>
      <c r="F1006" s="3"/>
      <c r="G1006" s="3"/>
      <c r="H1006" s="85" t="s">
        <v>3279</v>
      </c>
      <c r="I1006" s="97" t="s">
        <v>189</v>
      </c>
      <c r="J1006" s="128" t="s">
        <v>3026</v>
      </c>
      <c r="K1006" s="15"/>
      <c r="L1006" s="129" t="s">
        <v>3027</v>
      </c>
      <c r="M1006" s="18"/>
      <c r="N1006" s="18"/>
      <c r="O1006" s="18"/>
      <c r="P1006" s="18"/>
      <c r="Q1006" s="18"/>
      <c r="R1006" s="18"/>
      <c r="S1006" s="18"/>
      <c r="T1006" s="18"/>
      <c r="U1006" s="18" t="s">
        <v>1076</v>
      </c>
      <c r="V1006" s="1"/>
      <c r="W1006" s="3"/>
    </row>
    <row r="1007" spans="2:23">
      <c r="B1007" s="3">
        <f t="shared" si="24"/>
        <v>995</v>
      </c>
      <c r="C1007" s="3" t="s">
        <v>128</v>
      </c>
      <c r="D1007" s="196" t="s">
        <v>1475</v>
      </c>
      <c r="E1007" s="15" t="s">
        <v>1481</v>
      </c>
      <c r="F1007" s="3"/>
      <c r="G1007" s="3"/>
      <c r="H1007" s="85" t="s">
        <v>3279</v>
      </c>
      <c r="I1007" s="97" t="s">
        <v>189</v>
      </c>
      <c r="J1007" s="128" t="s">
        <v>3022</v>
      </c>
      <c r="K1007" s="15"/>
      <c r="L1007" s="129" t="s">
        <v>3023</v>
      </c>
      <c r="M1007" s="18"/>
      <c r="N1007" s="18"/>
      <c r="O1007" s="18"/>
      <c r="P1007" s="18"/>
      <c r="Q1007" s="18"/>
      <c r="R1007" s="18"/>
      <c r="S1007" s="18"/>
      <c r="T1007" s="18"/>
      <c r="U1007" s="18" t="s">
        <v>1076</v>
      </c>
      <c r="V1007" s="1"/>
      <c r="W1007" s="3"/>
    </row>
    <row r="1008" spans="2:23">
      <c r="B1008" s="3">
        <f t="shared" si="24"/>
        <v>996</v>
      </c>
      <c r="C1008" s="3" t="s">
        <v>128</v>
      </c>
      <c r="D1008" s="196" t="s">
        <v>1475</v>
      </c>
      <c r="E1008" s="15" t="s">
        <v>1481</v>
      </c>
      <c r="F1008" s="3"/>
      <c r="G1008" s="3"/>
      <c r="H1008" s="85" t="s">
        <v>3279</v>
      </c>
      <c r="I1008" s="97" t="s">
        <v>189</v>
      </c>
      <c r="J1008" s="128" t="s">
        <v>3024</v>
      </c>
      <c r="K1008" s="15"/>
      <c r="L1008" s="129" t="s">
        <v>3025</v>
      </c>
      <c r="M1008" s="18"/>
      <c r="N1008" s="18"/>
      <c r="O1008" s="18"/>
      <c r="P1008" s="18"/>
      <c r="Q1008" s="18"/>
      <c r="R1008" s="18"/>
      <c r="S1008" s="18"/>
      <c r="T1008" s="18"/>
      <c r="U1008" s="18" t="s">
        <v>1076</v>
      </c>
      <c r="V1008" s="1"/>
      <c r="W1008" s="3"/>
    </row>
    <row r="1009" spans="2:23">
      <c r="B1009" s="3">
        <f t="shared" si="24"/>
        <v>997</v>
      </c>
      <c r="C1009" s="3" t="s">
        <v>128</v>
      </c>
      <c r="D1009" s="196" t="s">
        <v>1475</v>
      </c>
      <c r="E1009" s="15" t="s">
        <v>2564</v>
      </c>
      <c r="F1009" s="3"/>
      <c r="G1009" s="3"/>
      <c r="H1009" s="85" t="s">
        <v>3279</v>
      </c>
      <c r="I1009" s="97" t="s">
        <v>189</v>
      </c>
      <c r="J1009" s="86" t="s">
        <v>2514</v>
      </c>
      <c r="K1009" s="15"/>
      <c r="L1009" s="115" t="s">
        <v>2515</v>
      </c>
      <c r="M1009" s="18"/>
      <c r="N1009" s="18"/>
      <c r="O1009" s="18"/>
      <c r="P1009" s="18"/>
      <c r="Q1009" s="18"/>
      <c r="R1009" s="18"/>
      <c r="S1009" s="18"/>
      <c r="T1009" s="18"/>
      <c r="U1009" s="18" t="s">
        <v>1076</v>
      </c>
      <c r="V1009" s="1"/>
      <c r="W1009" s="3"/>
    </row>
    <row r="1010" spans="2:23">
      <c r="B1010" s="3">
        <f t="shared" si="24"/>
        <v>998</v>
      </c>
      <c r="C1010" s="13" t="s">
        <v>128</v>
      </c>
      <c r="D1010" s="196" t="s">
        <v>1475</v>
      </c>
      <c r="E1010" s="77" t="s">
        <v>1483</v>
      </c>
      <c r="F1010" s="85"/>
      <c r="G1010" s="13"/>
      <c r="H1010" s="85" t="s">
        <v>3279</v>
      </c>
      <c r="I1010" s="97" t="s">
        <v>189</v>
      </c>
      <c r="J1010" s="36" t="s">
        <v>1725</v>
      </c>
      <c r="K1010" s="36"/>
      <c r="L1010" s="112" t="s">
        <v>2424</v>
      </c>
      <c r="M1010" s="18"/>
      <c r="N1010" s="18"/>
      <c r="O1010" s="18"/>
      <c r="P1010" s="18"/>
      <c r="Q1010" s="18"/>
      <c r="R1010" s="18"/>
      <c r="S1010" s="18"/>
      <c r="T1010" s="18"/>
      <c r="U1010" s="18" t="s">
        <v>1076</v>
      </c>
      <c r="V1010" s="1"/>
      <c r="W1010" s="3"/>
    </row>
    <row r="1011" spans="2:23">
      <c r="B1011" s="3">
        <f t="shared" si="24"/>
        <v>999</v>
      </c>
      <c r="C1011" s="3" t="s">
        <v>128</v>
      </c>
      <c r="D1011" s="3" t="s">
        <v>207</v>
      </c>
      <c r="E1011" s="15" t="s">
        <v>209</v>
      </c>
      <c r="F1011" s="3" t="s">
        <v>2319</v>
      </c>
      <c r="G1011" s="3"/>
      <c r="H1011" s="11" t="s">
        <v>712</v>
      </c>
      <c r="I1011" s="97" t="s">
        <v>3</v>
      </c>
      <c r="J1011" s="6" t="s">
        <v>711</v>
      </c>
      <c r="K1011" s="6"/>
      <c r="L1011" s="109" t="s">
        <v>3329</v>
      </c>
      <c r="M1011" s="18"/>
      <c r="N1011" s="18"/>
      <c r="O1011" s="18"/>
      <c r="P1011" s="18"/>
      <c r="Q1011" s="18"/>
      <c r="R1011" s="18"/>
      <c r="S1011" s="18"/>
      <c r="T1011" s="18"/>
      <c r="U1011" s="18" t="s">
        <v>1076</v>
      </c>
      <c r="V1011" s="1"/>
      <c r="W1011" s="3"/>
    </row>
    <row r="1012" spans="2:23">
      <c r="B1012" s="3">
        <f t="shared" si="24"/>
        <v>1000</v>
      </c>
      <c r="C1012" s="3" t="s">
        <v>128</v>
      </c>
      <c r="D1012" s="3" t="s">
        <v>207</v>
      </c>
      <c r="E1012" s="15" t="s">
        <v>210</v>
      </c>
      <c r="F1012" s="3" t="s">
        <v>2319</v>
      </c>
      <c r="G1012" s="3"/>
      <c r="H1012" s="11" t="s">
        <v>714</v>
      </c>
      <c r="I1012" s="97" t="s">
        <v>3</v>
      </c>
      <c r="J1012" s="15" t="s">
        <v>713</v>
      </c>
      <c r="K1012" s="15"/>
      <c r="L1012" s="91" t="s">
        <v>1311</v>
      </c>
      <c r="M1012" s="18"/>
      <c r="N1012" s="18"/>
      <c r="O1012" s="18"/>
      <c r="P1012" s="18"/>
      <c r="Q1012" s="18"/>
      <c r="R1012" s="18"/>
      <c r="S1012" s="18"/>
      <c r="T1012" s="18"/>
      <c r="U1012" s="18" t="s">
        <v>1076</v>
      </c>
      <c r="V1012" s="1"/>
      <c r="W1012" s="3"/>
    </row>
    <row r="1013" spans="2:23">
      <c r="B1013" s="3">
        <f t="shared" si="24"/>
        <v>1001</v>
      </c>
      <c r="C1013" s="4" t="s">
        <v>24</v>
      </c>
      <c r="D1013" s="3" t="s">
        <v>207</v>
      </c>
      <c r="E1013" s="15" t="s">
        <v>212</v>
      </c>
      <c r="F1013" s="3" t="s">
        <v>2719</v>
      </c>
      <c r="G1013" s="3"/>
      <c r="H1013" s="11" t="s">
        <v>2718</v>
      </c>
      <c r="I1013" s="97" t="s">
        <v>3</v>
      </c>
      <c r="J1013" s="6" t="s">
        <v>715</v>
      </c>
      <c r="K1013" s="6"/>
      <c r="L1013" s="109" t="s">
        <v>1921</v>
      </c>
      <c r="M1013" s="18"/>
      <c r="N1013" s="18"/>
      <c r="O1013" s="18"/>
      <c r="P1013" s="18"/>
      <c r="Q1013" s="18" t="s">
        <v>1076</v>
      </c>
      <c r="R1013" s="18" t="s">
        <v>1076</v>
      </c>
      <c r="S1013" s="18" t="s">
        <v>1076</v>
      </c>
      <c r="T1013" s="18" t="s">
        <v>1076</v>
      </c>
      <c r="U1013" s="18" t="s">
        <v>1076</v>
      </c>
      <c r="V1013" s="1"/>
      <c r="W1013" s="3"/>
    </row>
    <row r="1014" spans="2:23">
      <c r="B1014" s="3">
        <f t="shared" si="24"/>
        <v>1002</v>
      </c>
      <c r="C1014" s="3" t="s">
        <v>128</v>
      </c>
      <c r="D1014" s="3" t="s">
        <v>207</v>
      </c>
      <c r="E1014" s="15" t="s">
        <v>208</v>
      </c>
      <c r="F1014" s="3" t="s">
        <v>2319</v>
      </c>
      <c r="G1014" s="3"/>
      <c r="H1014" s="11" t="s">
        <v>716</v>
      </c>
      <c r="I1014" s="97" t="s">
        <v>3</v>
      </c>
      <c r="J1014" s="15" t="s">
        <v>214</v>
      </c>
      <c r="K1014" s="15"/>
      <c r="L1014" s="15" t="s">
        <v>2818</v>
      </c>
      <c r="M1014" s="18"/>
      <c r="N1014" s="18"/>
      <c r="O1014" s="18"/>
      <c r="P1014" s="18"/>
      <c r="Q1014" s="18"/>
      <c r="R1014" s="18"/>
      <c r="S1014" s="18"/>
      <c r="T1014" s="18"/>
      <c r="U1014" s="18" t="s">
        <v>1076</v>
      </c>
      <c r="V1014" s="1"/>
      <c r="W1014" s="3"/>
    </row>
    <row r="1015" spans="2:23">
      <c r="B1015" s="3">
        <f t="shared" si="24"/>
        <v>1003</v>
      </c>
      <c r="C1015" s="3" t="s">
        <v>128</v>
      </c>
      <c r="D1015" s="3" t="s">
        <v>207</v>
      </c>
      <c r="E1015" s="15" t="s">
        <v>212</v>
      </c>
      <c r="F1015" s="3" t="s">
        <v>2319</v>
      </c>
      <c r="G1015" s="3"/>
      <c r="H1015" s="11" t="s">
        <v>717</v>
      </c>
      <c r="I1015" s="97" t="s">
        <v>3</v>
      </c>
      <c r="J1015" s="15" t="s">
        <v>710</v>
      </c>
      <c r="K1015" s="15"/>
      <c r="L1015" s="109" t="s">
        <v>3366</v>
      </c>
      <c r="M1015" s="18"/>
      <c r="N1015" s="18"/>
      <c r="O1015" s="18"/>
      <c r="P1015" s="18"/>
      <c r="Q1015" s="18"/>
      <c r="R1015" s="18"/>
      <c r="S1015" s="18"/>
      <c r="T1015" s="18"/>
      <c r="U1015" s="18" t="s">
        <v>1076</v>
      </c>
      <c r="V1015" s="1"/>
      <c r="W1015" s="3"/>
    </row>
    <row r="1016" spans="2:23">
      <c r="B1016" s="3">
        <f t="shared" si="24"/>
        <v>1004</v>
      </c>
      <c r="C1016" s="3" t="s">
        <v>128</v>
      </c>
      <c r="D1016" s="3" t="s">
        <v>207</v>
      </c>
      <c r="E1016" s="15" t="s">
        <v>736</v>
      </c>
      <c r="F1016" s="3" t="s">
        <v>2319</v>
      </c>
      <c r="G1016" s="3"/>
      <c r="H1016" s="11" t="s">
        <v>706</v>
      </c>
      <c r="I1016" s="97" t="s">
        <v>2</v>
      </c>
      <c r="J1016" s="84" t="s">
        <v>1488</v>
      </c>
      <c r="K1016" s="84"/>
      <c r="L1016" s="109" t="s">
        <v>3368</v>
      </c>
      <c r="M1016" s="18"/>
      <c r="N1016" s="18"/>
      <c r="O1016" s="18"/>
      <c r="P1016" s="18"/>
      <c r="Q1016" s="18"/>
      <c r="R1016" s="18"/>
      <c r="S1016" s="18"/>
      <c r="T1016" s="18"/>
      <c r="U1016" s="18" t="s">
        <v>1076</v>
      </c>
      <c r="V1016" s="1"/>
      <c r="W1016" s="3"/>
    </row>
    <row r="1017" spans="2:23">
      <c r="B1017" s="3">
        <f t="shared" si="24"/>
        <v>1005</v>
      </c>
      <c r="C1017" s="3" t="s">
        <v>128</v>
      </c>
      <c r="D1017" s="3" t="s">
        <v>207</v>
      </c>
      <c r="E1017" s="15" t="s">
        <v>211</v>
      </c>
      <c r="F1017" s="3" t="s">
        <v>2319</v>
      </c>
      <c r="G1017" s="3"/>
      <c r="H1017" s="11" t="s">
        <v>703</v>
      </c>
      <c r="I1017" s="97" t="s">
        <v>2</v>
      </c>
      <c r="J1017" s="6" t="s">
        <v>702</v>
      </c>
      <c r="K1017" s="6"/>
      <c r="L1017" s="109" t="s">
        <v>470</v>
      </c>
      <c r="M1017" s="18"/>
      <c r="N1017" s="18"/>
      <c r="O1017" s="18"/>
      <c r="P1017" s="18"/>
      <c r="Q1017" s="18"/>
      <c r="R1017" s="18"/>
      <c r="S1017" s="18"/>
      <c r="T1017" s="18"/>
      <c r="U1017" s="18" t="s">
        <v>1076</v>
      </c>
      <c r="V1017" s="1"/>
      <c r="W1017" s="3"/>
    </row>
    <row r="1018" spans="2:23">
      <c r="B1018" s="3">
        <f t="shared" si="24"/>
        <v>1006</v>
      </c>
      <c r="C1018" s="3" t="s">
        <v>128</v>
      </c>
      <c r="D1018" s="3" t="s">
        <v>207</v>
      </c>
      <c r="E1018" s="15" t="s">
        <v>210</v>
      </c>
      <c r="F1018" s="3" t="s">
        <v>2319</v>
      </c>
      <c r="G1018" s="3"/>
      <c r="H1018" s="11" t="s">
        <v>700</v>
      </c>
      <c r="I1018" s="97" t="s">
        <v>2</v>
      </c>
      <c r="J1018" s="6" t="s">
        <v>701</v>
      </c>
      <c r="K1018" s="6"/>
      <c r="L1018" s="109" t="s">
        <v>3367</v>
      </c>
      <c r="M1018" s="18"/>
      <c r="N1018" s="18"/>
      <c r="O1018" s="18"/>
      <c r="P1018" s="18"/>
      <c r="Q1018" s="18"/>
      <c r="R1018" s="18"/>
      <c r="S1018" s="18"/>
      <c r="T1018" s="18"/>
      <c r="U1018" s="18" t="s">
        <v>1076</v>
      </c>
      <c r="V1018" s="1"/>
      <c r="W1018" s="3"/>
    </row>
    <row r="1019" spans="2:23">
      <c r="B1019" s="3">
        <f t="shared" si="24"/>
        <v>1007</v>
      </c>
      <c r="C1019" s="3" t="s">
        <v>128</v>
      </c>
      <c r="D1019" s="3" t="s">
        <v>207</v>
      </c>
      <c r="E1019" s="15" t="s">
        <v>209</v>
      </c>
      <c r="F1019" s="3" t="s">
        <v>2319</v>
      </c>
      <c r="G1019" s="3"/>
      <c r="H1019" s="11" t="s">
        <v>705</v>
      </c>
      <c r="I1019" s="97" t="s">
        <v>2</v>
      </c>
      <c r="J1019" s="15" t="s">
        <v>704</v>
      </c>
      <c r="K1019" s="15"/>
      <c r="L1019" s="109" t="s">
        <v>3327</v>
      </c>
      <c r="M1019" s="18"/>
      <c r="N1019" s="18"/>
      <c r="O1019" s="18"/>
      <c r="P1019" s="18"/>
      <c r="Q1019" s="18"/>
      <c r="R1019" s="18"/>
      <c r="S1019" s="18"/>
      <c r="T1019" s="18"/>
      <c r="U1019" s="18" t="s">
        <v>1076</v>
      </c>
      <c r="V1019" s="1"/>
      <c r="W1019" s="3"/>
    </row>
    <row r="1020" spans="2:23">
      <c r="B1020" s="3">
        <f t="shared" si="24"/>
        <v>1008</v>
      </c>
      <c r="C1020" s="3" t="s">
        <v>128</v>
      </c>
      <c r="D1020" s="3" t="s">
        <v>207</v>
      </c>
      <c r="E1020" s="15" t="s">
        <v>212</v>
      </c>
      <c r="F1020" s="3" t="s">
        <v>2319</v>
      </c>
      <c r="G1020" s="3">
        <v>47</v>
      </c>
      <c r="H1020" s="49"/>
      <c r="I1020" s="296" t="s">
        <v>2</v>
      </c>
      <c r="J1020" s="84" t="s">
        <v>1489</v>
      </c>
      <c r="K1020" s="84"/>
      <c r="L1020" s="109" t="s">
        <v>3370</v>
      </c>
      <c r="M1020" s="18"/>
      <c r="N1020" s="18"/>
      <c r="O1020" s="18"/>
      <c r="P1020" s="18"/>
      <c r="Q1020" s="18"/>
      <c r="R1020" s="18"/>
      <c r="S1020" s="18"/>
      <c r="T1020" s="18"/>
      <c r="U1020" s="18" t="s">
        <v>1076</v>
      </c>
      <c r="V1020" s="1"/>
      <c r="W1020" s="3"/>
    </row>
    <row r="1021" spans="2:23">
      <c r="B1021" s="3">
        <f t="shared" si="24"/>
        <v>1009</v>
      </c>
      <c r="C1021" s="3" t="s">
        <v>128</v>
      </c>
      <c r="D1021" s="3" t="s">
        <v>207</v>
      </c>
      <c r="E1021" s="15" t="s">
        <v>212</v>
      </c>
      <c r="F1021" s="3" t="s">
        <v>2319</v>
      </c>
      <c r="G1021" s="3"/>
      <c r="H1021" s="11" t="s">
        <v>708</v>
      </c>
      <c r="I1021" s="97" t="s">
        <v>881</v>
      </c>
      <c r="J1021" s="15" t="s">
        <v>217</v>
      </c>
      <c r="K1021" s="15"/>
      <c r="L1021" s="109" t="s">
        <v>707</v>
      </c>
      <c r="M1021" s="18"/>
      <c r="N1021" s="18"/>
      <c r="O1021" s="18"/>
      <c r="P1021" s="18"/>
      <c r="Q1021" s="18"/>
      <c r="R1021" s="18"/>
      <c r="S1021" s="18"/>
      <c r="T1021" s="18"/>
      <c r="U1021" s="18" t="s">
        <v>1076</v>
      </c>
      <c r="V1021" s="1"/>
      <c r="W1021" s="3"/>
    </row>
    <row r="1022" spans="2:23">
      <c r="B1022" s="3">
        <f t="shared" si="24"/>
        <v>1010</v>
      </c>
      <c r="C1022" s="3" t="s">
        <v>128</v>
      </c>
      <c r="D1022" s="3" t="s">
        <v>207</v>
      </c>
      <c r="E1022" s="15" t="s">
        <v>210</v>
      </c>
      <c r="F1022" s="3" t="s">
        <v>2319</v>
      </c>
      <c r="G1022" s="3"/>
      <c r="H1022" s="11" t="s">
        <v>709</v>
      </c>
      <c r="I1022" s="97" t="s">
        <v>881</v>
      </c>
      <c r="J1022" s="15" t="s">
        <v>215</v>
      </c>
      <c r="K1022" s="15"/>
      <c r="L1022" s="109" t="s">
        <v>707</v>
      </c>
      <c r="M1022" s="18"/>
      <c r="N1022" s="18"/>
      <c r="O1022" s="18"/>
      <c r="P1022" s="18"/>
      <c r="Q1022" s="18"/>
      <c r="R1022" s="18"/>
      <c r="S1022" s="18"/>
      <c r="T1022" s="18"/>
      <c r="U1022" s="18" t="s">
        <v>1076</v>
      </c>
      <c r="V1022" s="1"/>
      <c r="W1022" s="3"/>
    </row>
    <row r="1023" spans="2:23">
      <c r="B1023" s="3">
        <f t="shared" si="24"/>
        <v>1011</v>
      </c>
      <c r="C1023" s="3" t="s">
        <v>128</v>
      </c>
      <c r="D1023" s="3" t="s">
        <v>207</v>
      </c>
      <c r="E1023" s="15" t="s">
        <v>210</v>
      </c>
      <c r="F1023" s="3" t="s">
        <v>2319</v>
      </c>
      <c r="G1023" s="3"/>
      <c r="H1023" s="11" t="s">
        <v>744</v>
      </c>
      <c r="I1023" s="97" t="s">
        <v>337</v>
      </c>
      <c r="J1023" s="15" t="s">
        <v>735</v>
      </c>
      <c r="K1023" s="15"/>
      <c r="L1023" s="15" t="s">
        <v>2818</v>
      </c>
      <c r="M1023" s="18"/>
      <c r="N1023" s="18"/>
      <c r="O1023" s="18"/>
      <c r="P1023" s="18"/>
      <c r="Q1023" s="18"/>
      <c r="R1023" s="18"/>
      <c r="S1023" s="18"/>
      <c r="T1023" s="18"/>
      <c r="U1023" s="18" t="s">
        <v>1076</v>
      </c>
      <c r="V1023" s="1"/>
      <c r="W1023" s="3"/>
    </row>
    <row r="1024" spans="2:23">
      <c r="B1024" s="3">
        <f t="shared" si="24"/>
        <v>1012</v>
      </c>
      <c r="C1024" s="3" t="s">
        <v>128</v>
      </c>
      <c r="D1024" s="3" t="s">
        <v>207</v>
      </c>
      <c r="E1024" s="15" t="s">
        <v>212</v>
      </c>
      <c r="F1024" s="3" t="s">
        <v>2319</v>
      </c>
      <c r="G1024" s="3"/>
      <c r="H1024" s="11" t="s">
        <v>742</v>
      </c>
      <c r="I1024" s="97" t="s">
        <v>337</v>
      </c>
      <c r="J1024" s="15" t="s">
        <v>212</v>
      </c>
      <c r="K1024" s="15"/>
      <c r="L1024" s="15" t="s">
        <v>2818</v>
      </c>
      <c r="M1024" s="18"/>
      <c r="N1024" s="18"/>
      <c r="O1024" s="18"/>
      <c r="P1024" s="18"/>
      <c r="Q1024" s="18"/>
      <c r="R1024" s="18"/>
      <c r="S1024" s="18"/>
      <c r="T1024" s="18"/>
      <c r="U1024" s="18" t="s">
        <v>1076</v>
      </c>
      <c r="V1024" s="1"/>
      <c r="W1024" s="3"/>
    </row>
    <row r="1025" spans="2:23">
      <c r="B1025" s="3">
        <f t="shared" si="24"/>
        <v>1013</v>
      </c>
      <c r="C1025" s="3" t="s">
        <v>128</v>
      </c>
      <c r="D1025" s="3" t="s">
        <v>207</v>
      </c>
      <c r="E1025" s="15" t="s">
        <v>733</v>
      </c>
      <c r="F1025" s="3" t="s">
        <v>2319</v>
      </c>
      <c r="G1025" s="3"/>
      <c r="H1025" s="11" t="s">
        <v>739</v>
      </c>
      <c r="I1025" s="97" t="s">
        <v>337</v>
      </c>
      <c r="J1025" s="15" t="s">
        <v>733</v>
      </c>
      <c r="K1025" s="15"/>
      <c r="L1025" s="15" t="s">
        <v>2818</v>
      </c>
      <c r="M1025" s="18"/>
      <c r="N1025" s="18"/>
      <c r="O1025" s="18"/>
      <c r="P1025" s="18"/>
      <c r="Q1025" s="18"/>
      <c r="R1025" s="18"/>
      <c r="S1025" s="18"/>
      <c r="T1025" s="18"/>
      <c r="U1025" s="18" t="s">
        <v>1076</v>
      </c>
      <c r="V1025" s="1"/>
      <c r="W1025" s="3"/>
    </row>
    <row r="1026" spans="2:23">
      <c r="B1026" s="3">
        <f t="shared" si="24"/>
        <v>1014</v>
      </c>
      <c r="C1026" s="3" t="s">
        <v>128</v>
      </c>
      <c r="D1026" s="3" t="s">
        <v>207</v>
      </c>
      <c r="E1026" s="15" t="s">
        <v>210</v>
      </c>
      <c r="F1026" s="3" t="s">
        <v>2319</v>
      </c>
      <c r="G1026" s="3"/>
      <c r="H1026" s="11" t="s">
        <v>745</v>
      </c>
      <c r="I1026" s="97" t="s">
        <v>337</v>
      </c>
      <c r="J1026" s="15" t="s">
        <v>210</v>
      </c>
      <c r="K1026" s="15"/>
      <c r="L1026" s="15" t="s">
        <v>2818</v>
      </c>
      <c r="M1026" s="18"/>
      <c r="N1026" s="18"/>
      <c r="O1026" s="18"/>
      <c r="P1026" s="18"/>
      <c r="Q1026" s="18"/>
      <c r="R1026" s="18"/>
      <c r="S1026" s="18"/>
      <c r="T1026" s="18"/>
      <c r="U1026" s="18" t="s">
        <v>1076</v>
      </c>
      <c r="V1026" s="1"/>
      <c r="W1026" s="3"/>
    </row>
    <row r="1027" spans="2:23">
      <c r="B1027" s="3">
        <f t="shared" si="24"/>
        <v>1015</v>
      </c>
      <c r="C1027" s="3" t="s">
        <v>128</v>
      </c>
      <c r="D1027" s="3" t="s">
        <v>207</v>
      </c>
      <c r="E1027" s="15" t="s">
        <v>209</v>
      </c>
      <c r="F1027" s="3" t="s">
        <v>2319</v>
      </c>
      <c r="G1027" s="3"/>
      <c r="H1027" s="11" t="s">
        <v>740</v>
      </c>
      <c r="I1027" s="97" t="s">
        <v>337</v>
      </c>
      <c r="J1027" s="15" t="s">
        <v>209</v>
      </c>
      <c r="K1027" s="15"/>
      <c r="L1027" s="15" t="s">
        <v>2818</v>
      </c>
      <c r="M1027" s="18"/>
      <c r="N1027" s="18"/>
      <c r="O1027" s="18"/>
      <c r="P1027" s="18"/>
      <c r="Q1027" s="18"/>
      <c r="R1027" s="18"/>
      <c r="S1027" s="18"/>
      <c r="T1027" s="18"/>
      <c r="U1027" s="18" t="s">
        <v>1076</v>
      </c>
      <c r="V1027" s="1"/>
      <c r="W1027" s="3"/>
    </row>
    <row r="1028" spans="2:23">
      <c r="B1028" s="3">
        <f t="shared" si="24"/>
        <v>1016</v>
      </c>
      <c r="C1028" s="3" t="s">
        <v>128</v>
      </c>
      <c r="D1028" s="3" t="s">
        <v>207</v>
      </c>
      <c r="E1028" s="15" t="s">
        <v>208</v>
      </c>
      <c r="F1028" s="3" t="s">
        <v>2319</v>
      </c>
      <c r="G1028" s="3"/>
      <c r="H1028" s="11" t="s">
        <v>738</v>
      </c>
      <c r="I1028" s="97" t="s">
        <v>337</v>
      </c>
      <c r="J1028" s="15" t="s">
        <v>208</v>
      </c>
      <c r="K1028" s="15"/>
      <c r="L1028" s="15" t="s">
        <v>2818</v>
      </c>
      <c r="M1028" s="18"/>
      <c r="N1028" s="18"/>
      <c r="O1028" s="18"/>
      <c r="P1028" s="18"/>
      <c r="Q1028" s="18"/>
      <c r="R1028" s="18"/>
      <c r="S1028" s="18"/>
      <c r="T1028" s="18"/>
      <c r="U1028" s="18" t="s">
        <v>1076</v>
      </c>
      <c r="V1028" s="1"/>
      <c r="W1028" s="3"/>
    </row>
    <row r="1029" spans="2:23">
      <c r="B1029" s="3">
        <f t="shared" si="24"/>
        <v>1017</v>
      </c>
      <c r="C1029" s="3" t="s">
        <v>128</v>
      </c>
      <c r="D1029" s="3" t="s">
        <v>207</v>
      </c>
      <c r="E1029" s="15" t="s">
        <v>736</v>
      </c>
      <c r="F1029" s="3" t="s">
        <v>2319</v>
      </c>
      <c r="G1029" s="3"/>
      <c r="H1029" s="11" t="s">
        <v>746</v>
      </c>
      <c r="I1029" s="97" t="s">
        <v>337</v>
      </c>
      <c r="J1029" s="15" t="s">
        <v>736</v>
      </c>
      <c r="K1029" s="15"/>
      <c r="L1029" s="15" t="s">
        <v>2818</v>
      </c>
      <c r="M1029" s="18"/>
      <c r="N1029" s="18"/>
      <c r="O1029" s="18"/>
      <c r="P1029" s="18"/>
      <c r="Q1029" s="18"/>
      <c r="R1029" s="18"/>
      <c r="S1029" s="18"/>
      <c r="T1029" s="18"/>
      <c r="U1029" s="18" t="s">
        <v>1076</v>
      </c>
      <c r="V1029" s="1"/>
      <c r="W1029" s="3"/>
    </row>
    <row r="1030" spans="2:23">
      <c r="B1030" s="3">
        <f t="shared" si="24"/>
        <v>1018</v>
      </c>
      <c r="C1030" s="3" t="s">
        <v>128</v>
      </c>
      <c r="D1030" s="3" t="s">
        <v>207</v>
      </c>
      <c r="E1030" s="15" t="s">
        <v>211</v>
      </c>
      <c r="F1030" s="3" t="s">
        <v>2319</v>
      </c>
      <c r="G1030" s="3"/>
      <c r="H1030" s="11" t="s">
        <v>747</v>
      </c>
      <c r="I1030" s="97" t="s">
        <v>337</v>
      </c>
      <c r="J1030" s="15" t="s">
        <v>211</v>
      </c>
      <c r="K1030" s="15"/>
      <c r="L1030" s="15" t="s">
        <v>2818</v>
      </c>
      <c r="M1030" s="18"/>
      <c r="N1030" s="18"/>
      <c r="O1030" s="18"/>
      <c r="P1030" s="18"/>
      <c r="Q1030" s="18"/>
      <c r="R1030" s="18"/>
      <c r="S1030" s="18"/>
      <c r="T1030" s="18"/>
      <c r="U1030" s="18"/>
      <c r="V1030" s="1"/>
      <c r="W1030" s="3"/>
    </row>
    <row r="1031" spans="2:23">
      <c r="B1031" s="3">
        <f t="shared" si="24"/>
        <v>1019</v>
      </c>
      <c r="C1031" s="3" t="s">
        <v>128</v>
      </c>
      <c r="D1031" s="3" t="s">
        <v>207</v>
      </c>
      <c r="E1031" s="15" t="s">
        <v>210</v>
      </c>
      <c r="F1031" s="3" t="s">
        <v>2319</v>
      </c>
      <c r="G1031" s="3"/>
      <c r="H1031" s="11" t="s">
        <v>743</v>
      </c>
      <c r="I1031" s="97" t="s">
        <v>337</v>
      </c>
      <c r="J1031" s="84" t="s">
        <v>2195</v>
      </c>
      <c r="K1031" s="84"/>
      <c r="L1031" s="15" t="s">
        <v>2818</v>
      </c>
      <c r="M1031" s="18"/>
      <c r="N1031" s="18"/>
      <c r="O1031" s="18"/>
      <c r="P1031" s="18"/>
      <c r="Q1031" s="18"/>
      <c r="R1031" s="18"/>
      <c r="S1031" s="18"/>
      <c r="T1031" s="18"/>
      <c r="U1031" s="18" t="s">
        <v>1076</v>
      </c>
      <c r="V1031" s="1"/>
      <c r="W1031" s="3"/>
    </row>
    <row r="1032" spans="2:23">
      <c r="B1032" s="3">
        <f t="shared" si="24"/>
        <v>1020</v>
      </c>
      <c r="C1032" s="3" t="s">
        <v>128</v>
      </c>
      <c r="D1032" s="3" t="s">
        <v>207</v>
      </c>
      <c r="E1032" s="15" t="s">
        <v>3330</v>
      </c>
      <c r="F1032" s="3" t="s">
        <v>2319</v>
      </c>
      <c r="G1032" s="3"/>
      <c r="H1032" s="11" t="s">
        <v>741</v>
      </c>
      <c r="I1032" s="97" t="s">
        <v>337</v>
      </c>
      <c r="J1032" s="15" t="s">
        <v>734</v>
      </c>
      <c r="K1032" s="15"/>
      <c r="L1032" s="15" t="s">
        <v>2818</v>
      </c>
      <c r="M1032" s="18"/>
      <c r="N1032" s="18"/>
      <c r="O1032" s="18"/>
      <c r="P1032" s="18"/>
      <c r="Q1032" s="18"/>
      <c r="R1032" s="18"/>
      <c r="S1032" s="18"/>
      <c r="T1032" s="18"/>
      <c r="U1032" s="18" t="s">
        <v>1076</v>
      </c>
      <c r="V1032" s="1"/>
      <c r="W1032" s="3"/>
    </row>
    <row r="1033" spans="2:23">
      <c r="B1033" s="3">
        <f t="shared" si="24"/>
        <v>1021</v>
      </c>
      <c r="C1033" s="3" t="s">
        <v>128</v>
      </c>
      <c r="D1033" s="3" t="s">
        <v>207</v>
      </c>
      <c r="E1033" s="15" t="s">
        <v>732</v>
      </c>
      <c r="F1033" s="3" t="s">
        <v>2319</v>
      </c>
      <c r="G1033" s="3"/>
      <c r="H1033" s="11" t="s">
        <v>737</v>
      </c>
      <c r="I1033" s="97" t="s">
        <v>337</v>
      </c>
      <c r="J1033" s="15" t="s">
        <v>732</v>
      </c>
      <c r="K1033" s="15"/>
      <c r="L1033" s="15" t="s">
        <v>2818</v>
      </c>
      <c r="M1033" s="18"/>
      <c r="N1033" s="18"/>
      <c r="O1033" s="18"/>
      <c r="P1033" s="18"/>
      <c r="Q1033" s="18"/>
      <c r="R1033" s="18"/>
      <c r="S1033" s="18"/>
      <c r="T1033" s="18"/>
      <c r="U1033" s="18" t="s">
        <v>1076</v>
      </c>
      <c r="V1033" s="1"/>
      <c r="W1033" s="3"/>
    </row>
    <row r="1034" spans="2:23">
      <c r="B1034" s="3">
        <f t="shared" si="24"/>
        <v>1022</v>
      </c>
      <c r="C1034" s="4" t="s">
        <v>24</v>
      </c>
      <c r="D1034" s="3" t="s">
        <v>207</v>
      </c>
      <c r="E1034" s="15" t="s">
        <v>209</v>
      </c>
      <c r="F1034" s="3" t="s">
        <v>2319</v>
      </c>
      <c r="G1034" s="3"/>
      <c r="H1034" s="11" t="s">
        <v>722</v>
      </c>
      <c r="I1034" s="97" t="s">
        <v>329</v>
      </c>
      <c r="J1034" s="84" t="s">
        <v>1816</v>
      </c>
      <c r="K1034" s="84"/>
      <c r="L1034" s="91" t="s">
        <v>1927</v>
      </c>
      <c r="M1034" s="18"/>
      <c r="N1034" s="18"/>
      <c r="O1034" s="18"/>
      <c r="P1034" s="18"/>
      <c r="Q1034" s="18" t="s">
        <v>1076</v>
      </c>
      <c r="R1034" s="18" t="s">
        <v>1076</v>
      </c>
      <c r="S1034" s="18" t="s">
        <v>1076</v>
      </c>
      <c r="T1034" s="18" t="s">
        <v>1076</v>
      </c>
      <c r="U1034" s="18"/>
      <c r="V1034" s="6" t="s">
        <v>2271</v>
      </c>
      <c r="W1034" s="3"/>
    </row>
    <row r="1035" spans="2:23">
      <c r="B1035" s="3">
        <f t="shared" si="24"/>
        <v>1023</v>
      </c>
      <c r="C1035" s="3" t="s">
        <v>128</v>
      </c>
      <c r="D1035" s="3" t="s">
        <v>207</v>
      </c>
      <c r="E1035" s="15" t="s">
        <v>209</v>
      </c>
      <c r="F1035" s="3" t="s">
        <v>2319</v>
      </c>
      <c r="G1035" s="3"/>
      <c r="H1035" s="11" t="s">
        <v>725</v>
      </c>
      <c r="I1035" s="97" t="s">
        <v>329</v>
      </c>
      <c r="J1035" s="15" t="s">
        <v>213</v>
      </c>
      <c r="K1035" s="15"/>
      <c r="L1035" s="109" t="s">
        <v>3326</v>
      </c>
      <c r="M1035" s="18"/>
      <c r="N1035" s="18"/>
      <c r="O1035" s="18"/>
      <c r="P1035" s="18"/>
      <c r="Q1035" s="18"/>
      <c r="R1035" s="18"/>
      <c r="S1035" s="18"/>
      <c r="T1035" s="18"/>
      <c r="U1035" s="18"/>
      <c r="V1035" s="1"/>
      <c r="W1035" s="3"/>
    </row>
    <row r="1036" spans="2:23">
      <c r="B1036" s="3">
        <f t="shared" si="24"/>
        <v>1024</v>
      </c>
      <c r="C1036" s="5" t="s">
        <v>593</v>
      </c>
      <c r="D1036" s="3" t="s">
        <v>207</v>
      </c>
      <c r="E1036" s="15" t="s">
        <v>2902</v>
      </c>
      <c r="F1036" s="3" t="s">
        <v>2900</v>
      </c>
      <c r="G1036" s="3"/>
      <c r="H1036" s="11" t="s">
        <v>3418</v>
      </c>
      <c r="I1036" s="97" t="s">
        <v>329</v>
      </c>
      <c r="J1036" s="15" t="s">
        <v>218</v>
      </c>
      <c r="K1036" s="15"/>
      <c r="L1036" s="91" t="s">
        <v>2901</v>
      </c>
      <c r="M1036" s="18" t="s">
        <v>1076</v>
      </c>
      <c r="N1036" s="18" t="s">
        <v>1076</v>
      </c>
      <c r="O1036" s="18" t="s">
        <v>1076</v>
      </c>
      <c r="P1036" s="18" t="s">
        <v>1076</v>
      </c>
      <c r="Q1036" s="18"/>
      <c r="R1036" s="18"/>
      <c r="S1036" s="18"/>
      <c r="T1036" s="18"/>
      <c r="U1036" s="18"/>
      <c r="V1036" s="1"/>
      <c r="W1036" s="3"/>
    </row>
    <row r="1037" spans="2:23">
      <c r="B1037" s="3">
        <f t="shared" si="24"/>
        <v>1025</v>
      </c>
      <c r="C1037" s="3" t="s">
        <v>128</v>
      </c>
      <c r="D1037" s="3" t="s">
        <v>207</v>
      </c>
      <c r="E1037" s="15" t="s">
        <v>208</v>
      </c>
      <c r="F1037" s="3" t="s">
        <v>2319</v>
      </c>
      <c r="G1037" s="3"/>
      <c r="H1037" s="11" t="s">
        <v>720</v>
      </c>
      <c r="I1037" s="97" t="s">
        <v>329</v>
      </c>
      <c r="J1037" s="84" t="s">
        <v>2162</v>
      </c>
      <c r="K1037" s="84"/>
      <c r="L1037" s="109" t="s">
        <v>3325</v>
      </c>
      <c r="M1037" s="18"/>
      <c r="N1037" s="18"/>
      <c r="O1037" s="18"/>
      <c r="P1037" s="18"/>
      <c r="Q1037" s="18"/>
      <c r="R1037" s="18"/>
      <c r="S1037" s="18"/>
      <c r="T1037" s="18"/>
      <c r="U1037" s="18"/>
      <c r="V1037" s="1"/>
      <c r="W1037" s="3"/>
    </row>
    <row r="1038" spans="2:23">
      <c r="B1038" s="3">
        <f t="shared" si="24"/>
        <v>1026</v>
      </c>
      <c r="C1038" s="3" t="s">
        <v>128</v>
      </c>
      <c r="D1038" s="3" t="s">
        <v>207</v>
      </c>
      <c r="E1038" s="15" t="s">
        <v>211</v>
      </c>
      <c r="F1038" s="3" t="s">
        <v>2319</v>
      </c>
      <c r="G1038" s="3"/>
      <c r="H1038" s="11" t="s">
        <v>724</v>
      </c>
      <c r="I1038" s="97" t="s">
        <v>329</v>
      </c>
      <c r="J1038" s="15" t="s">
        <v>216</v>
      </c>
      <c r="K1038" s="15"/>
      <c r="L1038" s="109" t="s">
        <v>1419</v>
      </c>
      <c r="M1038" s="18"/>
      <c r="N1038" s="18"/>
      <c r="O1038" s="18"/>
      <c r="P1038" s="18"/>
      <c r="Q1038" s="18"/>
      <c r="R1038" s="18"/>
      <c r="S1038" s="18"/>
      <c r="T1038" s="18"/>
      <c r="U1038" s="18"/>
      <c r="V1038" s="1"/>
      <c r="W1038" s="3"/>
    </row>
    <row r="1039" spans="2:23">
      <c r="B1039" s="3">
        <f t="shared" si="24"/>
        <v>1027</v>
      </c>
      <c r="C1039" s="4" t="s">
        <v>24</v>
      </c>
      <c r="D1039" s="3" t="s">
        <v>207</v>
      </c>
      <c r="E1039" s="15" t="s">
        <v>2659</v>
      </c>
      <c r="F1039" s="46" t="s">
        <v>4000</v>
      </c>
      <c r="G1039" s="3"/>
      <c r="H1039" s="11" t="s">
        <v>4001</v>
      </c>
      <c r="I1039" s="97" t="s">
        <v>329</v>
      </c>
      <c r="J1039" s="6" t="s">
        <v>2025</v>
      </c>
      <c r="K1039" s="101" t="s">
        <v>326</v>
      </c>
      <c r="L1039" s="91" t="s">
        <v>2755</v>
      </c>
      <c r="M1039" s="18" t="s">
        <v>1076</v>
      </c>
      <c r="N1039" s="18" t="s">
        <v>1076</v>
      </c>
      <c r="O1039" s="18" t="s">
        <v>1076</v>
      </c>
      <c r="P1039" s="18"/>
      <c r="Q1039" s="18" t="s">
        <v>1076</v>
      </c>
      <c r="R1039" s="18" t="s">
        <v>1076</v>
      </c>
      <c r="S1039" s="18" t="s">
        <v>1076</v>
      </c>
      <c r="T1039" s="18" t="s">
        <v>1076</v>
      </c>
      <c r="U1039" s="18" t="s">
        <v>1076</v>
      </c>
      <c r="V1039" s="1"/>
      <c r="W1039" s="3"/>
    </row>
    <row r="1040" spans="2:23">
      <c r="B1040" s="3">
        <f t="shared" si="24"/>
        <v>1028</v>
      </c>
      <c r="C1040" s="3" t="s">
        <v>128</v>
      </c>
      <c r="D1040" s="3" t="s">
        <v>207</v>
      </c>
      <c r="E1040" s="15" t="s">
        <v>211</v>
      </c>
      <c r="F1040" s="3" t="s">
        <v>2319</v>
      </c>
      <c r="G1040" s="3"/>
      <c r="H1040" s="11" t="s">
        <v>723</v>
      </c>
      <c r="I1040" s="97" t="s">
        <v>329</v>
      </c>
      <c r="J1040" s="15" t="s">
        <v>1418</v>
      </c>
      <c r="K1040" s="15"/>
      <c r="L1040" s="109" t="s">
        <v>3369</v>
      </c>
      <c r="M1040" s="18"/>
      <c r="N1040" s="18"/>
      <c r="O1040" s="18"/>
      <c r="P1040" s="18"/>
      <c r="Q1040" s="18"/>
      <c r="R1040" s="18"/>
      <c r="S1040" s="18"/>
      <c r="T1040" s="18"/>
      <c r="U1040" s="18"/>
      <c r="V1040" s="1"/>
      <c r="W1040" s="3"/>
    </row>
    <row r="1041" spans="2:23">
      <c r="B1041" s="3">
        <f t="shared" si="24"/>
        <v>1029</v>
      </c>
      <c r="C1041" s="5" t="s">
        <v>593</v>
      </c>
      <c r="D1041" s="3" t="s">
        <v>207</v>
      </c>
      <c r="E1041" s="15" t="s">
        <v>211</v>
      </c>
      <c r="F1041" s="3" t="s">
        <v>3374</v>
      </c>
      <c r="G1041" s="3"/>
      <c r="H1041" s="11" t="s">
        <v>3372</v>
      </c>
      <c r="I1041" s="97" t="s">
        <v>329</v>
      </c>
      <c r="J1041" s="15" t="s">
        <v>721</v>
      </c>
      <c r="K1041" s="98" t="s">
        <v>328</v>
      </c>
      <c r="L1041" s="91" t="s">
        <v>3373</v>
      </c>
      <c r="M1041" s="18" t="s">
        <v>1076</v>
      </c>
      <c r="N1041" s="18" t="s">
        <v>1076</v>
      </c>
      <c r="O1041" s="18" t="s">
        <v>1076</v>
      </c>
      <c r="P1041" s="18" t="s">
        <v>1076</v>
      </c>
      <c r="Q1041" s="18" t="s">
        <v>1076</v>
      </c>
      <c r="R1041" s="18" t="s">
        <v>1076</v>
      </c>
      <c r="S1041" s="18"/>
      <c r="T1041" s="18" t="s">
        <v>1076</v>
      </c>
      <c r="U1041" s="18" t="s">
        <v>1076</v>
      </c>
      <c r="V1041" s="1"/>
      <c r="W1041" s="3"/>
    </row>
    <row r="1042" spans="2:23">
      <c r="B1042" s="3">
        <f t="shared" si="24"/>
        <v>1030</v>
      </c>
      <c r="C1042" s="4" t="s">
        <v>24</v>
      </c>
      <c r="D1042" s="3" t="s">
        <v>207</v>
      </c>
      <c r="E1042" s="15" t="s">
        <v>2659</v>
      </c>
      <c r="F1042" s="3"/>
      <c r="G1042" s="3"/>
      <c r="H1042" s="11"/>
      <c r="I1042" s="97" t="s">
        <v>329</v>
      </c>
      <c r="J1042" s="15" t="s">
        <v>726</v>
      </c>
      <c r="K1042" s="101" t="s">
        <v>363</v>
      </c>
      <c r="L1042" s="91"/>
      <c r="M1042" s="18" t="s">
        <v>1076</v>
      </c>
      <c r="N1042" s="18"/>
      <c r="O1042" s="18" t="s">
        <v>1076</v>
      </c>
      <c r="P1042" s="18" t="s">
        <v>1076</v>
      </c>
      <c r="Q1042" s="18" t="s">
        <v>1076</v>
      </c>
      <c r="R1042" s="18" t="s">
        <v>1076</v>
      </c>
      <c r="S1042" s="18" t="s">
        <v>1076</v>
      </c>
      <c r="T1042" s="18" t="s">
        <v>1076</v>
      </c>
      <c r="U1042" s="18" t="s">
        <v>1076</v>
      </c>
      <c r="V1042" s="1"/>
      <c r="W1042" s="3"/>
    </row>
    <row r="1043" spans="2:23">
      <c r="B1043" s="3">
        <f t="shared" si="24"/>
        <v>1031</v>
      </c>
      <c r="C1043" s="4" t="s">
        <v>24</v>
      </c>
      <c r="D1043" s="3" t="s">
        <v>207</v>
      </c>
      <c r="E1043" s="3" t="s">
        <v>2319</v>
      </c>
      <c r="F1043" s="3" t="s">
        <v>2319</v>
      </c>
      <c r="G1043" s="3"/>
      <c r="H1043" s="3" t="s">
        <v>2319</v>
      </c>
      <c r="I1043" s="97" t="s">
        <v>482</v>
      </c>
      <c r="J1043" s="6" t="s">
        <v>719</v>
      </c>
      <c r="K1043" s="6"/>
      <c r="L1043" s="91" t="s">
        <v>1961</v>
      </c>
      <c r="M1043" s="18" t="s">
        <v>1076</v>
      </c>
      <c r="N1043" s="18" t="s">
        <v>1076</v>
      </c>
      <c r="O1043" s="18" t="s">
        <v>1076</v>
      </c>
      <c r="P1043" s="18" t="s">
        <v>1076</v>
      </c>
      <c r="Q1043" s="18" t="s">
        <v>1076</v>
      </c>
      <c r="R1043" s="18" t="s">
        <v>1076</v>
      </c>
      <c r="S1043" s="18" t="s">
        <v>1076</v>
      </c>
      <c r="T1043" s="18" t="s">
        <v>1076</v>
      </c>
      <c r="U1043" s="18" t="s">
        <v>1076</v>
      </c>
      <c r="V1043" s="6" t="s">
        <v>2274</v>
      </c>
      <c r="W1043" s="3"/>
    </row>
    <row r="1044" spans="2:23">
      <c r="B1044" s="3">
        <f t="shared" si="24"/>
        <v>1032</v>
      </c>
      <c r="C1044" s="5" t="s">
        <v>593</v>
      </c>
      <c r="D1044" s="3" t="s">
        <v>207</v>
      </c>
      <c r="E1044" s="3" t="s">
        <v>2319</v>
      </c>
      <c r="F1044" s="3" t="s">
        <v>2319</v>
      </c>
      <c r="G1044" s="3"/>
      <c r="H1044" s="3" t="s">
        <v>2319</v>
      </c>
      <c r="I1044" s="97" t="s">
        <v>482</v>
      </c>
      <c r="J1044" s="86" t="s">
        <v>718</v>
      </c>
      <c r="K1044" s="15"/>
      <c r="L1044" s="91" t="s">
        <v>1961</v>
      </c>
      <c r="M1044" s="18" t="s">
        <v>1076</v>
      </c>
      <c r="N1044" s="18" t="s">
        <v>1076</v>
      </c>
      <c r="O1044" s="18" t="s">
        <v>1076</v>
      </c>
      <c r="P1044" s="18" t="s">
        <v>1076</v>
      </c>
      <c r="Q1044" s="18" t="s">
        <v>1076</v>
      </c>
      <c r="R1044" s="18" t="s">
        <v>1076</v>
      </c>
      <c r="S1044" s="18" t="s">
        <v>1076</v>
      </c>
      <c r="T1044" s="18" t="s">
        <v>1076</v>
      </c>
      <c r="U1044" s="18" t="s">
        <v>1076</v>
      </c>
      <c r="V1044" s="1" t="s">
        <v>3227</v>
      </c>
      <c r="W1044" s="3"/>
    </row>
    <row r="1045" spans="2:23">
      <c r="B1045" s="3">
        <f t="shared" si="24"/>
        <v>1033</v>
      </c>
      <c r="C1045" s="3" t="s">
        <v>128</v>
      </c>
      <c r="D1045" s="3" t="s">
        <v>207</v>
      </c>
      <c r="E1045" s="15" t="s">
        <v>209</v>
      </c>
      <c r="F1045" s="3" t="s">
        <v>2319</v>
      </c>
      <c r="G1045" s="3"/>
      <c r="H1045" s="11" t="s">
        <v>3084</v>
      </c>
      <c r="I1045" s="97" t="s">
        <v>323</v>
      </c>
      <c r="J1045" s="84" t="s">
        <v>1847</v>
      </c>
      <c r="K1045" s="84"/>
      <c r="L1045" s="109" t="s">
        <v>3328</v>
      </c>
      <c r="M1045" s="18"/>
      <c r="N1045" s="18"/>
      <c r="O1045" s="18"/>
      <c r="P1045" s="18"/>
      <c r="Q1045" s="18"/>
      <c r="R1045" s="18"/>
      <c r="S1045" s="18"/>
      <c r="T1045" s="18"/>
      <c r="U1045" s="18" t="s">
        <v>1076</v>
      </c>
      <c r="V1045" s="1" t="s">
        <v>2963</v>
      </c>
      <c r="W1045" s="3"/>
    </row>
    <row r="1046" spans="2:23">
      <c r="B1046" s="3">
        <f t="shared" si="24"/>
        <v>1034</v>
      </c>
      <c r="C1046" s="5" t="s">
        <v>593</v>
      </c>
      <c r="D1046" s="3" t="s">
        <v>207</v>
      </c>
      <c r="E1046" s="15" t="s">
        <v>6260</v>
      </c>
      <c r="F1046" s="3" t="s">
        <v>6258</v>
      </c>
      <c r="G1046" s="3"/>
      <c r="H1046" s="11" t="s">
        <v>6259</v>
      </c>
      <c r="I1046" s="97" t="s">
        <v>323</v>
      </c>
      <c r="J1046" s="57" t="s">
        <v>729</v>
      </c>
      <c r="K1046" s="99" t="s">
        <v>1257</v>
      </c>
      <c r="L1046" s="91" t="s">
        <v>3754</v>
      </c>
      <c r="M1046" s="18" t="s">
        <v>1076</v>
      </c>
      <c r="N1046" s="18" t="s">
        <v>1076</v>
      </c>
      <c r="O1046" s="18" t="s">
        <v>1076</v>
      </c>
      <c r="P1046" s="18" t="s">
        <v>1076</v>
      </c>
      <c r="Q1046" s="18" t="s">
        <v>1076</v>
      </c>
      <c r="R1046" s="18" t="s">
        <v>1076</v>
      </c>
      <c r="S1046" s="18" t="s">
        <v>1076</v>
      </c>
      <c r="T1046" s="18"/>
      <c r="U1046" s="18" t="s">
        <v>1076</v>
      </c>
      <c r="V1046" s="1"/>
      <c r="W1046" s="3" t="s">
        <v>2819</v>
      </c>
    </row>
    <row r="1047" spans="2:23">
      <c r="B1047" s="3">
        <f t="shared" si="24"/>
        <v>1035</v>
      </c>
      <c r="C1047" s="4" t="s">
        <v>24</v>
      </c>
      <c r="D1047" s="3" t="s">
        <v>207</v>
      </c>
      <c r="E1047" s="15" t="s">
        <v>2659</v>
      </c>
      <c r="F1047" s="3" t="s">
        <v>3443</v>
      </c>
      <c r="G1047" s="3"/>
      <c r="H1047" s="11" t="s">
        <v>3997</v>
      </c>
      <c r="I1047" s="97" t="s">
        <v>323</v>
      </c>
      <c r="J1047" s="15" t="s">
        <v>728</v>
      </c>
      <c r="K1047" s="101" t="s">
        <v>326</v>
      </c>
      <c r="L1047" s="91" t="s">
        <v>3996</v>
      </c>
      <c r="M1047" s="18" t="s">
        <v>1076</v>
      </c>
      <c r="N1047" s="18" t="s">
        <v>1076</v>
      </c>
      <c r="O1047" s="18" t="s">
        <v>1076</v>
      </c>
      <c r="P1047" s="18"/>
      <c r="Q1047" s="18" t="s">
        <v>1076</v>
      </c>
      <c r="R1047" s="18" t="s">
        <v>1076</v>
      </c>
      <c r="S1047" s="18" t="s">
        <v>1076</v>
      </c>
      <c r="T1047" s="18" t="s">
        <v>1076</v>
      </c>
      <c r="U1047" s="18" t="s">
        <v>1076</v>
      </c>
      <c r="V1047" s="1"/>
      <c r="W1047" s="3"/>
    </row>
    <row r="1048" spans="2:23">
      <c r="B1048" s="3">
        <f t="shared" si="24"/>
        <v>1036</v>
      </c>
      <c r="C1048" s="3" t="s">
        <v>128</v>
      </c>
      <c r="D1048" s="3" t="s">
        <v>207</v>
      </c>
      <c r="E1048" s="15" t="s">
        <v>735</v>
      </c>
      <c r="F1048" s="3" t="s">
        <v>2720</v>
      </c>
      <c r="G1048" s="3">
        <v>47</v>
      </c>
      <c r="H1048" s="11" t="s">
        <v>2073</v>
      </c>
      <c r="I1048" s="97" t="s">
        <v>323</v>
      </c>
      <c r="J1048" s="84" t="s">
        <v>1855</v>
      </c>
      <c r="K1048" s="84"/>
      <c r="L1048" s="116" t="s">
        <v>6264</v>
      </c>
      <c r="M1048" s="18"/>
      <c r="N1048" s="18"/>
      <c r="O1048" s="18"/>
      <c r="P1048" s="18"/>
      <c r="Q1048" s="18"/>
      <c r="R1048" s="18"/>
      <c r="S1048" s="18"/>
      <c r="T1048" s="18"/>
      <c r="U1048" s="18" t="s">
        <v>1076</v>
      </c>
      <c r="V1048" s="1"/>
      <c r="W1048" s="3"/>
    </row>
    <row r="1049" spans="2:23">
      <c r="B1049" s="3">
        <f t="shared" si="24"/>
        <v>1037</v>
      </c>
      <c r="C1049" s="3" t="s">
        <v>128</v>
      </c>
      <c r="D1049" s="3" t="s">
        <v>207</v>
      </c>
      <c r="E1049" s="15" t="s">
        <v>211</v>
      </c>
      <c r="F1049" s="3" t="s">
        <v>2319</v>
      </c>
      <c r="G1049" s="3"/>
      <c r="H1049" s="11" t="s">
        <v>3080</v>
      </c>
      <c r="I1049" s="97" t="s">
        <v>323</v>
      </c>
      <c r="J1049" s="15" t="s">
        <v>727</v>
      </c>
      <c r="K1049" s="15"/>
      <c r="L1049" s="109" t="s">
        <v>3999</v>
      </c>
      <c r="M1049" s="18"/>
      <c r="N1049" s="18"/>
      <c r="O1049" s="18"/>
      <c r="P1049" s="18"/>
      <c r="Q1049" s="18"/>
      <c r="R1049" s="18"/>
      <c r="S1049" s="18"/>
      <c r="T1049" s="18"/>
      <c r="U1049" s="18" t="s">
        <v>1076</v>
      </c>
      <c r="V1049" s="1" t="s">
        <v>2963</v>
      </c>
      <c r="W1049" s="3"/>
    </row>
    <row r="1050" spans="2:23">
      <c r="B1050" s="3">
        <f t="shared" si="24"/>
        <v>1038</v>
      </c>
      <c r="C1050" s="5" t="s">
        <v>593</v>
      </c>
      <c r="D1050" s="3" t="s">
        <v>207</v>
      </c>
      <c r="E1050" s="15" t="s">
        <v>2902</v>
      </c>
      <c r="F1050" s="3" t="s">
        <v>3374</v>
      </c>
      <c r="G1050" s="3"/>
      <c r="H1050" s="12" t="s">
        <v>3375</v>
      </c>
      <c r="I1050" s="97" t="s">
        <v>351</v>
      </c>
      <c r="J1050" s="15" t="s">
        <v>759</v>
      </c>
      <c r="K1050" s="98" t="s">
        <v>328</v>
      </c>
      <c r="L1050" s="91" t="s">
        <v>2727</v>
      </c>
      <c r="M1050" s="18" t="s">
        <v>1076</v>
      </c>
      <c r="N1050" s="18" t="s">
        <v>1076</v>
      </c>
      <c r="O1050" s="18" t="s">
        <v>1076</v>
      </c>
      <c r="P1050" s="18" t="s">
        <v>1076</v>
      </c>
      <c r="Q1050" s="18" t="s">
        <v>1076</v>
      </c>
      <c r="R1050" s="18" t="s">
        <v>1076</v>
      </c>
      <c r="S1050" s="18"/>
      <c r="T1050" s="18" t="s">
        <v>1076</v>
      </c>
      <c r="U1050" s="18" t="s">
        <v>1076</v>
      </c>
      <c r="V1050" s="1"/>
      <c r="W1050" s="3"/>
    </row>
    <row r="1051" spans="2:23">
      <c r="B1051" s="3">
        <f t="shared" si="24"/>
        <v>1039</v>
      </c>
      <c r="C1051" s="5" t="s">
        <v>593</v>
      </c>
      <c r="D1051" s="3" t="s">
        <v>207</v>
      </c>
      <c r="E1051" s="15"/>
      <c r="F1051" s="3"/>
      <c r="G1051" s="3"/>
      <c r="H1051" s="11"/>
      <c r="I1051" s="97" t="s">
        <v>351</v>
      </c>
      <c r="J1051" s="15" t="s">
        <v>754</v>
      </c>
      <c r="K1051" s="98" t="s">
        <v>362</v>
      </c>
      <c r="L1051" s="91" t="s">
        <v>2727</v>
      </c>
      <c r="M1051" s="18" t="s">
        <v>1076</v>
      </c>
      <c r="N1051" s="18" t="s">
        <v>1076</v>
      </c>
      <c r="O1051" s="18" t="s">
        <v>1076</v>
      </c>
      <c r="P1051" s="18" t="s">
        <v>1076</v>
      </c>
      <c r="Q1051" s="18"/>
      <c r="R1051" s="18" t="s">
        <v>1076</v>
      </c>
      <c r="S1051" s="18" t="s">
        <v>1076</v>
      </c>
      <c r="T1051" s="18" t="s">
        <v>1076</v>
      </c>
      <c r="U1051" s="18" t="s">
        <v>1076</v>
      </c>
      <c r="V1051" s="1"/>
      <c r="W1051" s="3"/>
    </row>
    <row r="1052" spans="2:23">
      <c r="B1052" s="3">
        <f t="shared" si="24"/>
        <v>1040</v>
      </c>
      <c r="C1052" s="4" t="s">
        <v>24</v>
      </c>
      <c r="D1052" s="3" t="s">
        <v>207</v>
      </c>
      <c r="E1052" s="15" t="s">
        <v>2075</v>
      </c>
      <c r="F1052" s="3" t="s">
        <v>3443</v>
      </c>
      <c r="G1052" s="3"/>
      <c r="H1052" s="11" t="s">
        <v>3998</v>
      </c>
      <c r="I1052" s="97" t="s">
        <v>351</v>
      </c>
      <c r="J1052" s="15" t="s">
        <v>756</v>
      </c>
      <c r="K1052" s="101" t="s">
        <v>326</v>
      </c>
      <c r="L1052" s="91" t="s">
        <v>3696</v>
      </c>
      <c r="M1052" s="18" t="s">
        <v>1076</v>
      </c>
      <c r="N1052" s="18" t="s">
        <v>1076</v>
      </c>
      <c r="O1052" s="18" t="s">
        <v>1076</v>
      </c>
      <c r="P1052" s="18"/>
      <c r="Q1052" s="18" t="s">
        <v>1076</v>
      </c>
      <c r="R1052" s="18" t="s">
        <v>1076</v>
      </c>
      <c r="S1052" s="18" t="s">
        <v>1076</v>
      </c>
      <c r="T1052" s="18" t="s">
        <v>1076</v>
      </c>
      <c r="U1052" s="18" t="s">
        <v>1076</v>
      </c>
      <c r="V1052" s="1"/>
      <c r="W1052" s="3"/>
    </row>
    <row r="1053" spans="2:23">
      <c r="B1053" s="3">
        <f t="shared" si="24"/>
        <v>1041</v>
      </c>
      <c r="C1053" s="4" t="s">
        <v>24</v>
      </c>
      <c r="D1053" s="3" t="s">
        <v>207</v>
      </c>
      <c r="E1053" s="15" t="s">
        <v>2721</v>
      </c>
      <c r="F1053" s="3" t="s">
        <v>2722</v>
      </c>
      <c r="G1053" s="3"/>
      <c r="H1053" s="11" t="s">
        <v>2723</v>
      </c>
      <c r="I1053" s="97" t="s">
        <v>351</v>
      </c>
      <c r="J1053" s="15" t="s">
        <v>749</v>
      </c>
      <c r="K1053" s="102" t="s">
        <v>1180</v>
      </c>
      <c r="L1053" s="91"/>
      <c r="M1053" s="18" t="s">
        <v>1076</v>
      </c>
      <c r="N1053" s="18" t="s">
        <v>1076</v>
      </c>
      <c r="O1053" s="18"/>
      <c r="P1053" s="18" t="s">
        <v>1076</v>
      </c>
      <c r="Q1053" s="18" t="s">
        <v>1076</v>
      </c>
      <c r="R1053" s="18" t="s">
        <v>1076</v>
      </c>
      <c r="S1053" s="18" t="s">
        <v>1076</v>
      </c>
      <c r="T1053" s="18" t="s">
        <v>1076</v>
      </c>
      <c r="U1053" s="18" t="s">
        <v>1076</v>
      </c>
      <c r="V1053" s="1"/>
      <c r="W1053" s="3"/>
    </row>
    <row r="1054" spans="2:23">
      <c r="B1054" s="3">
        <f t="shared" si="24"/>
        <v>1042</v>
      </c>
      <c r="C1054" s="4" t="s">
        <v>24</v>
      </c>
      <c r="D1054" s="3" t="s">
        <v>207</v>
      </c>
      <c r="E1054" s="15"/>
      <c r="F1054" s="3"/>
      <c r="G1054" s="3"/>
      <c r="H1054" s="11"/>
      <c r="I1054" s="97" t="s">
        <v>351</v>
      </c>
      <c r="J1054" s="57" t="s">
        <v>2256</v>
      </c>
      <c r="K1054" s="100" t="s">
        <v>324</v>
      </c>
      <c r="L1054" s="91" t="s">
        <v>2727</v>
      </c>
      <c r="M1054" s="18"/>
      <c r="N1054" s="18" t="s">
        <v>1076</v>
      </c>
      <c r="O1054" s="18" t="s">
        <v>1076</v>
      </c>
      <c r="P1054" s="18" t="s">
        <v>1076</v>
      </c>
      <c r="Q1054" s="18" t="s">
        <v>1076</v>
      </c>
      <c r="R1054" s="18" t="s">
        <v>1076</v>
      </c>
      <c r="S1054" s="18" t="s">
        <v>1076</v>
      </c>
      <c r="T1054" s="18" t="s">
        <v>1076</v>
      </c>
      <c r="U1054" s="18" t="s">
        <v>1076</v>
      </c>
      <c r="V1054" s="1"/>
      <c r="W1054" s="3"/>
    </row>
    <row r="1055" spans="2:23">
      <c r="B1055" s="3">
        <f t="shared" si="24"/>
        <v>1043</v>
      </c>
      <c r="C1055" s="4" t="s">
        <v>24</v>
      </c>
      <c r="D1055" s="3" t="s">
        <v>207</v>
      </c>
      <c r="E1055" s="15" t="s">
        <v>2659</v>
      </c>
      <c r="F1055" s="3" t="s">
        <v>2658</v>
      </c>
      <c r="G1055" s="3"/>
      <c r="H1055" s="11"/>
      <c r="I1055" s="97" t="s">
        <v>351</v>
      </c>
      <c r="J1055" s="15" t="s">
        <v>750</v>
      </c>
      <c r="K1055" s="102" t="s">
        <v>1180</v>
      </c>
      <c r="L1055" s="91"/>
      <c r="M1055" s="18" t="s">
        <v>1076</v>
      </c>
      <c r="N1055" s="18" t="s">
        <v>1076</v>
      </c>
      <c r="O1055" s="18"/>
      <c r="P1055" s="18" t="s">
        <v>1076</v>
      </c>
      <c r="Q1055" s="18" t="s">
        <v>1076</v>
      </c>
      <c r="R1055" s="18" t="s">
        <v>1076</v>
      </c>
      <c r="S1055" s="18" t="s">
        <v>1076</v>
      </c>
      <c r="T1055" s="18" t="s">
        <v>1076</v>
      </c>
      <c r="U1055" s="18" t="s">
        <v>1076</v>
      </c>
      <c r="V1055" s="1"/>
      <c r="W1055" s="3"/>
    </row>
    <row r="1056" spans="2:23">
      <c r="B1056" s="3">
        <f t="shared" si="24"/>
        <v>1044</v>
      </c>
      <c r="C1056" s="4" t="s">
        <v>24</v>
      </c>
      <c r="D1056" s="3" t="s">
        <v>207</v>
      </c>
      <c r="E1056" s="15" t="s">
        <v>2659</v>
      </c>
      <c r="F1056" s="46" t="s">
        <v>4000</v>
      </c>
      <c r="G1056" s="3"/>
      <c r="H1056" s="11" t="s">
        <v>4001</v>
      </c>
      <c r="I1056" s="97" t="s">
        <v>351</v>
      </c>
      <c r="J1056" s="15" t="s">
        <v>751</v>
      </c>
      <c r="K1056" s="101" t="s">
        <v>326</v>
      </c>
      <c r="L1056" s="91" t="s">
        <v>2727</v>
      </c>
      <c r="M1056" s="18" t="s">
        <v>1076</v>
      </c>
      <c r="N1056" s="18" t="s">
        <v>1076</v>
      </c>
      <c r="O1056" s="18" t="s">
        <v>1076</v>
      </c>
      <c r="P1056" s="18"/>
      <c r="Q1056" s="18" t="s">
        <v>1076</v>
      </c>
      <c r="R1056" s="18" t="s">
        <v>1076</v>
      </c>
      <c r="S1056" s="18" t="s">
        <v>1076</v>
      </c>
      <c r="T1056" s="18" t="s">
        <v>1076</v>
      </c>
      <c r="U1056" s="18" t="s">
        <v>1076</v>
      </c>
      <c r="V1056" s="1"/>
      <c r="W1056" s="3"/>
    </row>
    <row r="1057" spans="2:23">
      <c r="B1057" s="3">
        <f t="shared" si="24"/>
        <v>1045</v>
      </c>
      <c r="C1057" s="5" t="s">
        <v>593</v>
      </c>
      <c r="D1057" s="3" t="s">
        <v>207</v>
      </c>
      <c r="E1057" s="15"/>
      <c r="F1057" s="3"/>
      <c r="G1057" s="3"/>
      <c r="H1057" s="11"/>
      <c r="I1057" s="97" t="s">
        <v>351</v>
      </c>
      <c r="J1057" s="15" t="s">
        <v>757</v>
      </c>
      <c r="K1057" s="98" t="s">
        <v>362</v>
      </c>
      <c r="L1057" s="91"/>
      <c r="M1057" s="18" t="s">
        <v>1076</v>
      </c>
      <c r="N1057" s="18" t="s">
        <v>1076</v>
      </c>
      <c r="O1057" s="18" t="s">
        <v>1076</v>
      </c>
      <c r="P1057" s="18" t="s">
        <v>1076</v>
      </c>
      <c r="Q1057" s="18"/>
      <c r="R1057" s="18" t="s">
        <v>1076</v>
      </c>
      <c r="S1057" s="18" t="s">
        <v>1076</v>
      </c>
      <c r="T1057" s="18" t="s">
        <v>1076</v>
      </c>
      <c r="U1057" s="18" t="s">
        <v>1076</v>
      </c>
      <c r="V1057" s="1"/>
      <c r="W1057" s="3"/>
    </row>
    <row r="1058" spans="2:23">
      <c r="B1058" s="3">
        <f t="shared" si="24"/>
        <v>1046</v>
      </c>
      <c r="C1058" s="5" t="s">
        <v>593</v>
      </c>
      <c r="D1058" s="3" t="s">
        <v>207</v>
      </c>
      <c r="E1058" s="15" t="s">
        <v>2659</v>
      </c>
      <c r="F1058" s="3" t="s">
        <v>3322</v>
      </c>
      <c r="G1058" s="3"/>
      <c r="H1058" s="11" t="s">
        <v>3323</v>
      </c>
      <c r="I1058" s="97" t="s">
        <v>351</v>
      </c>
      <c r="J1058" s="15" t="s">
        <v>748</v>
      </c>
      <c r="K1058" s="98" t="s">
        <v>328</v>
      </c>
      <c r="L1058" s="91" t="s">
        <v>3324</v>
      </c>
      <c r="M1058" s="18" t="s">
        <v>1076</v>
      </c>
      <c r="N1058" s="18" t="s">
        <v>1076</v>
      </c>
      <c r="O1058" s="18" t="s">
        <v>1076</v>
      </c>
      <c r="P1058" s="18" t="s">
        <v>1076</v>
      </c>
      <c r="Q1058" s="18" t="s">
        <v>1076</v>
      </c>
      <c r="R1058" s="18" t="s">
        <v>1076</v>
      </c>
      <c r="S1058" s="18"/>
      <c r="T1058" s="18" t="s">
        <v>1076</v>
      </c>
      <c r="U1058" s="18" t="s">
        <v>1076</v>
      </c>
      <c r="V1058" s="1"/>
      <c r="W1058" s="3"/>
    </row>
    <row r="1059" spans="2:23">
      <c r="B1059" s="3">
        <f t="shared" si="24"/>
        <v>1047</v>
      </c>
      <c r="C1059" s="4" t="s">
        <v>24</v>
      </c>
      <c r="D1059" s="3" t="s">
        <v>207</v>
      </c>
      <c r="E1059" s="15" t="s">
        <v>2075</v>
      </c>
      <c r="F1059" s="3"/>
      <c r="G1059" s="3"/>
      <c r="H1059" s="11"/>
      <c r="I1059" s="97" t="s">
        <v>351</v>
      </c>
      <c r="J1059" s="15" t="s">
        <v>752</v>
      </c>
      <c r="K1059" s="102" t="s">
        <v>1180</v>
      </c>
      <c r="L1059" s="91" t="s">
        <v>2728</v>
      </c>
      <c r="M1059" s="18" t="s">
        <v>1076</v>
      </c>
      <c r="N1059" s="18" t="s">
        <v>1076</v>
      </c>
      <c r="O1059" s="18"/>
      <c r="P1059" s="18" t="s">
        <v>1076</v>
      </c>
      <c r="Q1059" s="18" t="s">
        <v>1076</v>
      </c>
      <c r="R1059" s="18" t="s">
        <v>1076</v>
      </c>
      <c r="S1059" s="18" t="s">
        <v>1076</v>
      </c>
      <c r="T1059" s="18" t="s">
        <v>1076</v>
      </c>
      <c r="U1059" s="18" t="s">
        <v>1076</v>
      </c>
      <c r="V1059" s="1"/>
      <c r="W1059" s="3"/>
    </row>
    <row r="1060" spans="2:23">
      <c r="B1060" s="3">
        <f t="shared" si="24"/>
        <v>1048</v>
      </c>
      <c r="C1060" s="4" t="s">
        <v>24</v>
      </c>
      <c r="D1060" s="3" t="s">
        <v>207</v>
      </c>
      <c r="E1060" s="15" t="s">
        <v>2075</v>
      </c>
      <c r="F1060" s="3"/>
      <c r="G1060" s="3"/>
      <c r="H1060" s="11" t="s">
        <v>2074</v>
      </c>
      <c r="I1060" s="97" t="s">
        <v>351</v>
      </c>
      <c r="J1060" s="15" t="s">
        <v>758</v>
      </c>
      <c r="K1060" s="101" t="s">
        <v>363</v>
      </c>
      <c r="L1060" s="91" t="s">
        <v>2727</v>
      </c>
      <c r="M1060" s="18" t="s">
        <v>1076</v>
      </c>
      <c r="N1060" s="18"/>
      <c r="O1060" s="18" t="s">
        <v>1076</v>
      </c>
      <c r="P1060" s="18" t="s">
        <v>1076</v>
      </c>
      <c r="Q1060" s="18" t="s">
        <v>1076</v>
      </c>
      <c r="R1060" s="18" t="s">
        <v>1076</v>
      </c>
      <c r="S1060" s="18" t="s">
        <v>1076</v>
      </c>
      <c r="T1060" s="18" t="s">
        <v>1076</v>
      </c>
      <c r="U1060" s="18" t="s">
        <v>1076</v>
      </c>
      <c r="V1060" s="1"/>
      <c r="W1060" s="3"/>
    </row>
    <row r="1061" spans="2:23">
      <c r="B1061" s="3">
        <f t="shared" si="24"/>
        <v>1049</v>
      </c>
      <c r="C1061" s="4" t="s">
        <v>24</v>
      </c>
      <c r="D1061" s="3" t="s">
        <v>207</v>
      </c>
      <c r="E1061" s="15"/>
      <c r="F1061" s="3"/>
      <c r="G1061" s="3"/>
      <c r="H1061" s="11"/>
      <c r="I1061" s="97" t="s">
        <v>351</v>
      </c>
      <c r="J1061" s="15" t="s">
        <v>753</v>
      </c>
      <c r="K1061" s="100" t="s">
        <v>324</v>
      </c>
      <c r="L1061" s="91"/>
      <c r="M1061" s="18"/>
      <c r="N1061" s="18" t="s">
        <v>1076</v>
      </c>
      <c r="O1061" s="18" t="s">
        <v>1076</v>
      </c>
      <c r="P1061" s="18" t="s">
        <v>1076</v>
      </c>
      <c r="Q1061" s="18" t="s">
        <v>1076</v>
      </c>
      <c r="R1061" s="18" t="s">
        <v>1076</v>
      </c>
      <c r="S1061" s="18" t="s">
        <v>1076</v>
      </c>
      <c r="T1061" s="18" t="s">
        <v>1076</v>
      </c>
      <c r="U1061" s="18" t="s">
        <v>1076</v>
      </c>
      <c r="V1061" s="1"/>
      <c r="W1061" s="3"/>
    </row>
    <row r="1062" spans="2:23">
      <c r="B1062" s="3">
        <f t="shared" si="24"/>
        <v>1050</v>
      </c>
      <c r="C1062" s="5" t="s">
        <v>593</v>
      </c>
      <c r="D1062" s="3" t="s">
        <v>207</v>
      </c>
      <c r="E1062" s="6" t="s">
        <v>6263</v>
      </c>
      <c r="F1062" s="15" t="s">
        <v>6262</v>
      </c>
      <c r="G1062" s="3"/>
      <c r="H1062" s="12" t="s">
        <v>6261</v>
      </c>
      <c r="I1062" s="97" t="s">
        <v>351</v>
      </c>
      <c r="J1062" s="57" t="s">
        <v>2265</v>
      </c>
      <c r="K1062" s="99" t="s">
        <v>1257</v>
      </c>
      <c r="L1062" s="91" t="s">
        <v>2727</v>
      </c>
      <c r="M1062" s="18" t="s">
        <v>1076</v>
      </c>
      <c r="N1062" s="18" t="s">
        <v>1076</v>
      </c>
      <c r="O1062" s="18" t="s">
        <v>1076</v>
      </c>
      <c r="P1062" s="18" t="s">
        <v>1076</v>
      </c>
      <c r="Q1062" s="18" t="s">
        <v>1076</v>
      </c>
      <c r="R1062" s="18" t="s">
        <v>1076</v>
      </c>
      <c r="S1062" s="18" t="s">
        <v>1076</v>
      </c>
      <c r="T1062" s="18"/>
      <c r="U1062" s="18" t="s">
        <v>1076</v>
      </c>
      <c r="V1062" s="1"/>
      <c r="W1062" s="3" t="s">
        <v>2819</v>
      </c>
    </row>
    <row r="1063" spans="2:23">
      <c r="B1063" s="3">
        <f t="shared" si="24"/>
        <v>1051</v>
      </c>
      <c r="C1063" s="5" t="s">
        <v>593</v>
      </c>
      <c r="D1063" s="3" t="s">
        <v>207</v>
      </c>
      <c r="E1063" s="15" t="s">
        <v>2847</v>
      </c>
      <c r="F1063" s="3" t="s">
        <v>6012</v>
      </c>
      <c r="G1063" s="3"/>
      <c r="H1063" s="11" t="s">
        <v>6013</v>
      </c>
      <c r="I1063" s="97" t="s">
        <v>351</v>
      </c>
      <c r="J1063" s="15" t="s">
        <v>755</v>
      </c>
      <c r="K1063" s="98" t="s">
        <v>361</v>
      </c>
      <c r="L1063" s="91" t="s">
        <v>2727</v>
      </c>
      <c r="M1063" s="18" t="s">
        <v>1076</v>
      </c>
      <c r="N1063" s="18" t="s">
        <v>1076</v>
      </c>
      <c r="O1063" s="18" t="s">
        <v>1076</v>
      </c>
      <c r="P1063" s="18" t="s">
        <v>1076</v>
      </c>
      <c r="Q1063" s="18" t="s">
        <v>1076</v>
      </c>
      <c r="R1063" s="18"/>
      <c r="S1063" s="18" t="s">
        <v>1076</v>
      </c>
      <c r="T1063" s="18" t="s">
        <v>1076</v>
      </c>
      <c r="U1063" s="18" t="s">
        <v>1076</v>
      </c>
      <c r="V1063" s="1"/>
      <c r="W1063" s="3" t="s">
        <v>2819</v>
      </c>
    </row>
    <row r="1064" spans="2:23">
      <c r="B1064" s="3">
        <f t="shared" si="24"/>
        <v>1052</v>
      </c>
      <c r="C1064" s="3" t="s">
        <v>128</v>
      </c>
      <c r="D1064" s="3" t="s">
        <v>207</v>
      </c>
      <c r="E1064" s="15" t="s">
        <v>2319</v>
      </c>
      <c r="F1064" s="13" t="s">
        <v>2319</v>
      </c>
      <c r="G1064" s="3"/>
      <c r="H1064" s="13" t="s">
        <v>2319</v>
      </c>
      <c r="I1064" s="97" t="s">
        <v>1391</v>
      </c>
      <c r="J1064" s="15" t="s">
        <v>207</v>
      </c>
      <c r="K1064" s="15"/>
      <c r="L1064" s="91" t="s">
        <v>3937</v>
      </c>
      <c r="M1064" s="18"/>
      <c r="N1064" s="18"/>
      <c r="O1064" s="18"/>
      <c r="P1064" s="18"/>
      <c r="Q1064" s="18"/>
      <c r="R1064" s="18"/>
      <c r="S1064" s="18"/>
      <c r="T1064" s="18"/>
      <c r="U1064" s="18" t="s">
        <v>1076</v>
      </c>
      <c r="V1064" s="1"/>
      <c r="W1064" s="3"/>
    </row>
    <row r="1065" spans="2:23">
      <c r="B1065" s="3">
        <f t="shared" si="24"/>
        <v>1053</v>
      </c>
      <c r="C1065" s="5" t="s">
        <v>593</v>
      </c>
      <c r="D1065" s="3" t="s">
        <v>207</v>
      </c>
      <c r="E1065" s="15" t="s">
        <v>2902</v>
      </c>
      <c r="F1065" s="3" t="s">
        <v>2319</v>
      </c>
      <c r="G1065" s="3"/>
      <c r="H1065" s="11" t="s">
        <v>3086</v>
      </c>
      <c r="I1065" s="97" t="s">
        <v>347</v>
      </c>
      <c r="J1065" s="84" t="s">
        <v>2126</v>
      </c>
      <c r="K1065" s="84"/>
      <c r="L1065" s="109" t="s">
        <v>3089</v>
      </c>
      <c r="M1065" s="18" t="s">
        <v>1076</v>
      </c>
      <c r="N1065" s="18" t="s">
        <v>1076</v>
      </c>
      <c r="O1065" s="18" t="s">
        <v>1076</v>
      </c>
      <c r="P1065" s="18" t="s">
        <v>1076</v>
      </c>
      <c r="Q1065" s="18"/>
      <c r="R1065" s="18"/>
      <c r="S1065" s="18"/>
      <c r="T1065" s="18"/>
      <c r="U1065" s="18" t="s">
        <v>1076</v>
      </c>
      <c r="V1065" s="1" t="s">
        <v>2963</v>
      </c>
      <c r="W1065" s="3"/>
    </row>
    <row r="1066" spans="2:23">
      <c r="B1066" s="3">
        <f t="shared" si="24"/>
        <v>1054</v>
      </c>
      <c r="C1066" s="4" t="s">
        <v>24</v>
      </c>
      <c r="D1066" s="3" t="s">
        <v>207</v>
      </c>
      <c r="E1066" s="15" t="s">
        <v>732</v>
      </c>
      <c r="F1066" s="3" t="s">
        <v>2319</v>
      </c>
      <c r="G1066" s="3"/>
      <c r="H1066" s="11" t="s">
        <v>3085</v>
      </c>
      <c r="I1066" s="97" t="s">
        <v>347</v>
      </c>
      <c r="J1066" s="84" t="s">
        <v>2126</v>
      </c>
      <c r="K1066" s="84"/>
      <c r="L1066" s="109" t="s">
        <v>3087</v>
      </c>
      <c r="M1066" s="18"/>
      <c r="N1066" s="18"/>
      <c r="O1066" s="18"/>
      <c r="P1066" s="18"/>
      <c r="Q1066" s="18" t="s">
        <v>1076</v>
      </c>
      <c r="R1066" s="18" t="s">
        <v>1076</v>
      </c>
      <c r="S1066" s="18" t="s">
        <v>1076</v>
      </c>
      <c r="T1066" s="18" t="s">
        <v>1076</v>
      </c>
      <c r="U1066" s="18" t="s">
        <v>1076</v>
      </c>
      <c r="V1066" s="1" t="s">
        <v>2963</v>
      </c>
      <c r="W1066" s="3"/>
    </row>
    <row r="1067" spans="2:23">
      <c r="B1067" s="3">
        <f t="shared" si="24"/>
        <v>1055</v>
      </c>
      <c r="C1067" s="3" t="s">
        <v>128</v>
      </c>
      <c r="D1067" s="3" t="s">
        <v>207</v>
      </c>
      <c r="E1067" s="15" t="s">
        <v>211</v>
      </c>
      <c r="F1067" s="3" t="s">
        <v>2319</v>
      </c>
      <c r="G1067" s="3"/>
      <c r="H1067" s="11" t="s">
        <v>2837</v>
      </c>
      <c r="I1067" s="97" t="s">
        <v>347</v>
      </c>
      <c r="J1067" s="15" t="s">
        <v>1262</v>
      </c>
      <c r="K1067" s="101"/>
      <c r="L1067" s="109" t="s">
        <v>3371</v>
      </c>
      <c r="M1067" s="18"/>
      <c r="N1067" s="18"/>
      <c r="O1067" s="18"/>
      <c r="P1067" s="18"/>
      <c r="Q1067" s="18"/>
      <c r="R1067" s="18"/>
      <c r="S1067" s="18"/>
      <c r="T1067" s="18"/>
      <c r="U1067" s="18" t="s">
        <v>1076</v>
      </c>
      <c r="V1067" s="1"/>
      <c r="W1067" s="3"/>
    </row>
    <row r="1068" spans="2:23">
      <c r="B1068" s="3">
        <f t="shared" ref="B1068:B1131" si="25">+B1067+1</f>
        <v>1056</v>
      </c>
      <c r="C1068" s="3" t="s">
        <v>128</v>
      </c>
      <c r="D1068" s="3" t="s">
        <v>207</v>
      </c>
      <c r="E1068" s="15" t="s">
        <v>209</v>
      </c>
      <c r="F1068" s="3" t="s">
        <v>2319</v>
      </c>
      <c r="G1068" s="3"/>
      <c r="H1068" s="11" t="s">
        <v>3083</v>
      </c>
      <c r="I1068" s="97" t="s">
        <v>347</v>
      </c>
      <c r="J1068" s="15" t="s">
        <v>731</v>
      </c>
      <c r="K1068" s="15"/>
      <c r="L1068" s="91" t="s">
        <v>3081</v>
      </c>
      <c r="M1068" s="18"/>
      <c r="N1068" s="18"/>
      <c r="O1068" s="18"/>
      <c r="P1068" s="18"/>
      <c r="Q1068" s="18"/>
      <c r="R1068" s="18"/>
      <c r="S1068" s="18"/>
      <c r="T1068" s="18"/>
      <c r="U1068" s="18" t="s">
        <v>1076</v>
      </c>
      <c r="V1068" s="1" t="s">
        <v>2963</v>
      </c>
      <c r="W1068" s="3"/>
    </row>
    <row r="1069" spans="2:23">
      <c r="B1069" s="3">
        <f t="shared" si="25"/>
        <v>1057</v>
      </c>
      <c r="C1069" s="3" t="s">
        <v>128</v>
      </c>
      <c r="D1069" s="3" t="s">
        <v>207</v>
      </c>
      <c r="E1069" s="15" t="s">
        <v>209</v>
      </c>
      <c r="F1069" s="3" t="s">
        <v>2319</v>
      </c>
      <c r="G1069" s="3"/>
      <c r="H1069" s="12" t="s">
        <v>3082</v>
      </c>
      <c r="I1069" s="97" t="s">
        <v>347</v>
      </c>
      <c r="J1069" s="15" t="s">
        <v>730</v>
      </c>
      <c r="K1069" s="15"/>
      <c r="L1069" s="91" t="s">
        <v>3081</v>
      </c>
      <c r="M1069" s="18"/>
      <c r="N1069" s="18"/>
      <c r="O1069" s="18"/>
      <c r="P1069" s="18"/>
      <c r="Q1069" s="18"/>
      <c r="R1069" s="18"/>
      <c r="S1069" s="18"/>
      <c r="T1069" s="18"/>
      <c r="U1069" s="18" t="s">
        <v>1076</v>
      </c>
      <c r="V1069" s="1" t="s">
        <v>2963</v>
      </c>
      <c r="W1069" s="3"/>
    </row>
    <row r="1070" spans="2:23">
      <c r="B1070" s="3">
        <f t="shared" si="25"/>
        <v>1058</v>
      </c>
      <c r="C1070" s="5" t="s">
        <v>593</v>
      </c>
      <c r="D1070" s="68" t="s">
        <v>52</v>
      </c>
      <c r="E1070" s="15" t="s">
        <v>52</v>
      </c>
      <c r="F1070" s="3"/>
      <c r="G1070" s="3"/>
      <c r="H1070" s="11" t="s">
        <v>770</v>
      </c>
      <c r="I1070" s="97" t="s">
        <v>3</v>
      </c>
      <c r="J1070" s="15" t="s">
        <v>58</v>
      </c>
      <c r="K1070" s="15"/>
      <c r="L1070" s="91"/>
      <c r="M1070" s="18" t="s">
        <v>1076</v>
      </c>
      <c r="N1070" s="18" t="s">
        <v>1076</v>
      </c>
      <c r="O1070" s="18" t="s">
        <v>1076</v>
      </c>
      <c r="P1070" s="18" t="s">
        <v>1076</v>
      </c>
      <c r="Q1070" s="18"/>
      <c r="R1070" s="18"/>
      <c r="S1070" s="18"/>
      <c r="T1070" s="18"/>
      <c r="U1070" s="18" t="s">
        <v>1076</v>
      </c>
      <c r="V1070" s="1"/>
      <c r="W1070" s="3"/>
    </row>
    <row r="1071" spans="2:23">
      <c r="B1071" s="3">
        <f t="shared" si="25"/>
        <v>1059</v>
      </c>
      <c r="C1071" s="5" t="s">
        <v>593</v>
      </c>
      <c r="D1071" s="68" t="s">
        <v>52</v>
      </c>
      <c r="E1071" s="15" t="s">
        <v>2786</v>
      </c>
      <c r="F1071" s="3"/>
      <c r="G1071" s="3"/>
      <c r="H1071" s="11" t="s">
        <v>772</v>
      </c>
      <c r="I1071" s="97" t="s">
        <v>3</v>
      </c>
      <c r="J1071" s="15" t="s">
        <v>771</v>
      </c>
      <c r="K1071" s="15"/>
      <c r="L1071" s="109" t="s">
        <v>1312</v>
      </c>
      <c r="M1071" s="18" t="s">
        <v>1076</v>
      </c>
      <c r="N1071" s="18" t="s">
        <v>1076</v>
      </c>
      <c r="O1071" s="18" t="s">
        <v>1076</v>
      </c>
      <c r="P1071" s="18" t="s">
        <v>1076</v>
      </c>
      <c r="Q1071" s="18"/>
      <c r="R1071" s="18"/>
      <c r="S1071" s="18"/>
      <c r="T1071" s="18"/>
      <c r="U1071" s="18" t="s">
        <v>1076</v>
      </c>
      <c r="V1071" s="1"/>
      <c r="W1071" s="3"/>
    </row>
    <row r="1072" spans="2:23">
      <c r="B1072" s="3">
        <f t="shared" si="25"/>
        <v>1060</v>
      </c>
      <c r="C1072" s="5" t="s">
        <v>593</v>
      </c>
      <c r="D1072" s="68" t="s">
        <v>52</v>
      </c>
      <c r="E1072" s="15" t="s">
        <v>2786</v>
      </c>
      <c r="F1072" s="3"/>
      <c r="G1072" s="3"/>
      <c r="H1072" s="11" t="s">
        <v>769</v>
      </c>
      <c r="I1072" s="97" t="s">
        <v>3</v>
      </c>
      <c r="J1072" s="15" t="s">
        <v>768</v>
      </c>
      <c r="K1072" s="15"/>
      <c r="L1072" s="91" t="s">
        <v>1313</v>
      </c>
      <c r="M1072" s="18" t="s">
        <v>1076</v>
      </c>
      <c r="N1072" s="18" t="s">
        <v>1076</v>
      </c>
      <c r="O1072" s="18" t="s">
        <v>1076</v>
      </c>
      <c r="P1072" s="18" t="s">
        <v>1076</v>
      </c>
      <c r="Q1072" s="18"/>
      <c r="R1072" s="18"/>
      <c r="S1072" s="18"/>
      <c r="T1072" s="18"/>
      <c r="U1072" s="18" t="s">
        <v>1076</v>
      </c>
      <c r="V1072" s="1"/>
      <c r="W1072" s="3"/>
    </row>
    <row r="1073" spans="2:23">
      <c r="B1073" s="3">
        <f t="shared" si="25"/>
        <v>1061</v>
      </c>
      <c r="C1073" s="5" t="s">
        <v>593</v>
      </c>
      <c r="D1073" s="68" t="s">
        <v>52</v>
      </c>
      <c r="E1073" s="15" t="s">
        <v>2787</v>
      </c>
      <c r="F1073" s="3" t="s">
        <v>2319</v>
      </c>
      <c r="G1073" s="3"/>
      <c r="H1073" s="11" t="s">
        <v>767</v>
      </c>
      <c r="I1073" s="295" t="s">
        <v>2</v>
      </c>
      <c r="J1073" s="6" t="s">
        <v>766</v>
      </c>
      <c r="K1073" s="6"/>
      <c r="L1073" s="109" t="s">
        <v>760</v>
      </c>
      <c r="M1073" s="18" t="s">
        <v>1076</v>
      </c>
      <c r="N1073" s="18" t="s">
        <v>1076</v>
      </c>
      <c r="O1073" s="18" t="s">
        <v>1076</v>
      </c>
      <c r="P1073" s="18" t="s">
        <v>1076</v>
      </c>
      <c r="Q1073" s="18"/>
      <c r="R1073" s="18"/>
      <c r="S1073" s="18"/>
      <c r="T1073" s="18"/>
      <c r="U1073" s="18" t="s">
        <v>1076</v>
      </c>
      <c r="V1073" s="1"/>
      <c r="W1073" s="3"/>
    </row>
    <row r="1074" spans="2:23">
      <c r="B1074" s="3">
        <f t="shared" si="25"/>
        <v>1062</v>
      </c>
      <c r="C1074" s="5" t="s">
        <v>593</v>
      </c>
      <c r="D1074" s="68" t="s">
        <v>52</v>
      </c>
      <c r="E1074" s="15" t="s">
        <v>52</v>
      </c>
      <c r="F1074" s="3" t="s">
        <v>2319</v>
      </c>
      <c r="G1074" s="3"/>
      <c r="H1074" s="11" t="s">
        <v>765</v>
      </c>
      <c r="I1074" s="97" t="s">
        <v>2</v>
      </c>
      <c r="J1074" s="6" t="s">
        <v>764</v>
      </c>
      <c r="K1074" s="6"/>
      <c r="L1074" s="109" t="s">
        <v>605</v>
      </c>
      <c r="M1074" s="18" t="s">
        <v>1076</v>
      </c>
      <c r="N1074" s="18" t="s">
        <v>1076</v>
      </c>
      <c r="O1074" s="18" t="s">
        <v>1076</v>
      </c>
      <c r="P1074" s="18" t="s">
        <v>1076</v>
      </c>
      <c r="Q1074" s="18"/>
      <c r="R1074" s="18"/>
      <c r="S1074" s="18"/>
      <c r="T1074" s="18"/>
      <c r="U1074" s="18" t="s">
        <v>1076</v>
      </c>
      <c r="V1074" s="1"/>
      <c r="W1074" s="3"/>
    </row>
    <row r="1075" spans="2:23">
      <c r="B1075" s="3">
        <f t="shared" si="25"/>
        <v>1063</v>
      </c>
      <c r="C1075" s="5" t="s">
        <v>593</v>
      </c>
      <c r="D1075" s="68" t="s">
        <v>52</v>
      </c>
      <c r="E1075" s="15" t="s">
        <v>59</v>
      </c>
      <c r="F1075" s="3" t="s">
        <v>2319</v>
      </c>
      <c r="G1075" s="3"/>
      <c r="H1075" s="11" t="s">
        <v>763</v>
      </c>
      <c r="I1075" s="97" t="s">
        <v>2</v>
      </c>
      <c r="J1075" s="84" t="s">
        <v>2141</v>
      </c>
      <c r="K1075" s="84"/>
      <c r="L1075" s="109" t="s">
        <v>513</v>
      </c>
      <c r="M1075" s="18" t="s">
        <v>1076</v>
      </c>
      <c r="N1075" s="18" t="s">
        <v>1076</v>
      </c>
      <c r="O1075" s="18" t="s">
        <v>1076</v>
      </c>
      <c r="P1075" s="18" t="s">
        <v>1076</v>
      </c>
      <c r="Q1075" s="18"/>
      <c r="R1075" s="18"/>
      <c r="S1075" s="18"/>
      <c r="T1075" s="18"/>
      <c r="U1075" s="18" t="s">
        <v>1076</v>
      </c>
      <c r="V1075" s="1"/>
      <c r="W1075" s="3"/>
    </row>
    <row r="1076" spans="2:23">
      <c r="B1076" s="3">
        <f t="shared" si="25"/>
        <v>1064</v>
      </c>
      <c r="C1076" s="5" t="s">
        <v>593</v>
      </c>
      <c r="D1076" s="68" t="s">
        <v>52</v>
      </c>
      <c r="E1076" s="15" t="s">
        <v>60</v>
      </c>
      <c r="F1076" s="3" t="s">
        <v>2319</v>
      </c>
      <c r="G1076" s="3"/>
      <c r="H1076" s="11" t="s">
        <v>802</v>
      </c>
      <c r="I1076" s="97" t="s">
        <v>337</v>
      </c>
      <c r="J1076" s="84" t="s">
        <v>2138</v>
      </c>
      <c r="K1076" s="84"/>
      <c r="L1076" s="91" t="s">
        <v>2793</v>
      </c>
      <c r="M1076" s="18" t="s">
        <v>1076</v>
      </c>
      <c r="N1076" s="18" t="s">
        <v>1076</v>
      </c>
      <c r="O1076" s="18" t="s">
        <v>1076</v>
      </c>
      <c r="P1076" s="18" t="s">
        <v>1076</v>
      </c>
      <c r="Q1076" s="18"/>
      <c r="R1076" s="18"/>
      <c r="S1076" s="18"/>
      <c r="T1076" s="18"/>
      <c r="U1076" s="18" t="s">
        <v>1076</v>
      </c>
      <c r="V1076" s="1"/>
      <c r="W1076" s="3"/>
    </row>
    <row r="1077" spans="2:23">
      <c r="B1077" s="3">
        <f t="shared" si="25"/>
        <v>1065</v>
      </c>
      <c r="C1077" s="5" t="s">
        <v>593</v>
      </c>
      <c r="D1077" s="68" t="s">
        <v>52</v>
      </c>
      <c r="E1077" s="15" t="s">
        <v>2788</v>
      </c>
      <c r="F1077" s="3" t="s">
        <v>2319</v>
      </c>
      <c r="G1077" s="3"/>
      <c r="H1077" s="11" t="s">
        <v>799</v>
      </c>
      <c r="I1077" s="97" t="s">
        <v>337</v>
      </c>
      <c r="J1077" s="15" t="s">
        <v>794</v>
      </c>
      <c r="K1077" s="15"/>
      <c r="L1077" s="15" t="s">
        <v>2818</v>
      </c>
      <c r="M1077" s="18" t="s">
        <v>1076</v>
      </c>
      <c r="N1077" s="18" t="s">
        <v>1076</v>
      </c>
      <c r="O1077" s="18" t="s">
        <v>1076</v>
      </c>
      <c r="P1077" s="18" t="s">
        <v>1076</v>
      </c>
      <c r="Q1077" s="18"/>
      <c r="R1077" s="18"/>
      <c r="S1077" s="18"/>
      <c r="T1077" s="18"/>
      <c r="U1077" s="18" t="s">
        <v>1076</v>
      </c>
      <c r="V1077" s="1"/>
      <c r="W1077" s="3"/>
    </row>
    <row r="1078" spans="2:23">
      <c r="B1078" s="3">
        <f t="shared" si="25"/>
        <v>1066</v>
      </c>
      <c r="C1078" s="5" t="s">
        <v>593</v>
      </c>
      <c r="D1078" s="68" t="s">
        <v>52</v>
      </c>
      <c r="E1078" s="15" t="s">
        <v>2789</v>
      </c>
      <c r="F1078" s="3" t="s">
        <v>2319</v>
      </c>
      <c r="G1078" s="3"/>
      <c r="H1078" s="11" t="s">
        <v>797</v>
      </c>
      <c r="I1078" s="97" t="s">
        <v>337</v>
      </c>
      <c r="J1078" s="15" t="s">
        <v>793</v>
      </c>
      <c r="K1078" s="15"/>
      <c r="L1078" s="15" t="s">
        <v>2818</v>
      </c>
      <c r="M1078" s="18" t="s">
        <v>1076</v>
      </c>
      <c r="N1078" s="18" t="s">
        <v>1076</v>
      </c>
      <c r="O1078" s="18" t="s">
        <v>1076</v>
      </c>
      <c r="P1078" s="18" t="s">
        <v>1076</v>
      </c>
      <c r="Q1078" s="18"/>
      <c r="R1078" s="18"/>
      <c r="S1078" s="18"/>
      <c r="T1078" s="18"/>
      <c r="U1078" s="18" t="s">
        <v>1076</v>
      </c>
      <c r="V1078" s="1"/>
      <c r="W1078" s="3"/>
    </row>
    <row r="1079" spans="2:23">
      <c r="B1079" s="3">
        <f t="shared" si="25"/>
        <v>1067</v>
      </c>
      <c r="C1079" s="5" t="s">
        <v>593</v>
      </c>
      <c r="D1079" s="68" t="s">
        <v>52</v>
      </c>
      <c r="E1079" s="15" t="s">
        <v>2789</v>
      </c>
      <c r="F1079" s="3" t="s">
        <v>2319</v>
      </c>
      <c r="G1079" s="3"/>
      <c r="H1079" s="11" t="s">
        <v>798</v>
      </c>
      <c r="I1079" s="97" t="s">
        <v>337</v>
      </c>
      <c r="J1079" s="84" t="s">
        <v>2180</v>
      </c>
      <c r="K1079" s="84"/>
      <c r="L1079" s="91" t="s">
        <v>2792</v>
      </c>
      <c r="M1079" s="18" t="s">
        <v>1076</v>
      </c>
      <c r="N1079" s="18" t="s">
        <v>1076</v>
      </c>
      <c r="O1079" s="18" t="s">
        <v>1076</v>
      </c>
      <c r="P1079" s="18" t="s">
        <v>1076</v>
      </c>
      <c r="Q1079" s="18"/>
      <c r="R1079" s="18"/>
      <c r="S1079" s="18"/>
      <c r="T1079" s="18"/>
      <c r="U1079" s="18" t="s">
        <v>1076</v>
      </c>
      <c r="V1079" s="1"/>
      <c r="W1079" s="3"/>
    </row>
    <row r="1080" spans="2:23">
      <c r="B1080" s="3">
        <f t="shared" si="25"/>
        <v>1068</v>
      </c>
      <c r="C1080" s="5" t="s">
        <v>593</v>
      </c>
      <c r="D1080" s="68" t="s">
        <v>52</v>
      </c>
      <c r="E1080" s="15" t="s">
        <v>2786</v>
      </c>
      <c r="F1080" s="3" t="s">
        <v>2319</v>
      </c>
      <c r="G1080" s="3"/>
      <c r="H1080" s="11" t="s">
        <v>800</v>
      </c>
      <c r="I1080" s="97" t="s">
        <v>337</v>
      </c>
      <c r="J1080" s="15" t="s">
        <v>795</v>
      </c>
      <c r="K1080" s="15"/>
      <c r="L1080" s="15" t="s">
        <v>2818</v>
      </c>
      <c r="M1080" s="18" t="s">
        <v>1076</v>
      </c>
      <c r="N1080" s="18" t="s">
        <v>1076</v>
      </c>
      <c r="O1080" s="18" t="s">
        <v>1076</v>
      </c>
      <c r="P1080" s="18" t="s">
        <v>1076</v>
      </c>
      <c r="Q1080" s="18"/>
      <c r="R1080" s="18"/>
      <c r="S1080" s="18"/>
      <c r="T1080" s="18"/>
      <c r="U1080" s="18" t="s">
        <v>1076</v>
      </c>
      <c r="V1080" s="1"/>
      <c r="W1080" s="3"/>
    </row>
    <row r="1081" spans="2:23">
      <c r="B1081" s="3">
        <f t="shared" si="25"/>
        <v>1069</v>
      </c>
      <c r="C1081" s="5" t="s">
        <v>593</v>
      </c>
      <c r="D1081" s="68" t="s">
        <v>52</v>
      </c>
      <c r="E1081" s="15"/>
      <c r="F1081" s="3" t="s">
        <v>2319</v>
      </c>
      <c r="G1081" s="3"/>
      <c r="H1081" s="11" t="s">
        <v>801</v>
      </c>
      <c r="I1081" s="97" t="s">
        <v>337</v>
      </c>
      <c r="J1081" s="15" t="s">
        <v>796</v>
      </c>
      <c r="K1081" s="15"/>
      <c r="L1081" s="15" t="s">
        <v>2818</v>
      </c>
      <c r="M1081" s="18" t="s">
        <v>1076</v>
      </c>
      <c r="N1081" s="18" t="s">
        <v>1076</v>
      </c>
      <c r="O1081" s="18" t="s">
        <v>1076</v>
      </c>
      <c r="P1081" s="18" t="s">
        <v>1076</v>
      </c>
      <c r="Q1081" s="18"/>
      <c r="R1081" s="18"/>
      <c r="S1081" s="18"/>
      <c r="T1081" s="18"/>
      <c r="U1081" s="18" t="s">
        <v>1076</v>
      </c>
      <c r="V1081" s="1"/>
      <c r="W1081" s="3"/>
    </row>
    <row r="1082" spans="2:23">
      <c r="B1082" s="3">
        <f t="shared" si="25"/>
        <v>1070</v>
      </c>
      <c r="C1082" s="5" t="s">
        <v>593</v>
      </c>
      <c r="D1082" s="68" t="s">
        <v>52</v>
      </c>
      <c r="E1082" s="15" t="s">
        <v>60</v>
      </c>
      <c r="F1082" s="3" t="s">
        <v>2319</v>
      </c>
      <c r="G1082" s="3"/>
      <c r="H1082" s="11" t="s">
        <v>779</v>
      </c>
      <c r="I1082" s="97" t="s">
        <v>329</v>
      </c>
      <c r="J1082" s="6" t="s">
        <v>1915</v>
      </c>
      <c r="K1082" s="6"/>
      <c r="L1082" s="91" t="s">
        <v>2791</v>
      </c>
      <c r="M1082" s="18" t="s">
        <v>1076</v>
      </c>
      <c r="N1082" s="18" t="s">
        <v>1076</v>
      </c>
      <c r="O1082" s="18" t="s">
        <v>1076</v>
      </c>
      <c r="P1082" s="18" t="s">
        <v>1076</v>
      </c>
      <c r="Q1082" s="18"/>
      <c r="R1082" s="18"/>
      <c r="S1082" s="18"/>
      <c r="T1082" s="18"/>
      <c r="U1082" s="18"/>
      <c r="V1082" s="1"/>
      <c r="W1082" s="3"/>
    </row>
    <row r="1083" spans="2:23">
      <c r="B1083" s="3">
        <f t="shared" si="25"/>
        <v>1071</v>
      </c>
      <c r="C1083" s="5" t="s">
        <v>593</v>
      </c>
      <c r="D1083" s="68" t="s">
        <v>52</v>
      </c>
      <c r="E1083" s="15" t="s">
        <v>52</v>
      </c>
      <c r="F1083" s="3" t="s">
        <v>2319</v>
      </c>
      <c r="G1083" s="3"/>
      <c r="H1083" s="11" t="s">
        <v>778</v>
      </c>
      <c r="I1083" s="97" t="s">
        <v>329</v>
      </c>
      <c r="J1083" s="15" t="s">
        <v>56</v>
      </c>
      <c r="K1083" s="15"/>
      <c r="L1083" s="91" t="s">
        <v>2794</v>
      </c>
      <c r="M1083" s="18" t="s">
        <v>1076</v>
      </c>
      <c r="N1083" s="18" t="s">
        <v>1076</v>
      </c>
      <c r="O1083" s="18" t="s">
        <v>1076</v>
      </c>
      <c r="P1083" s="18" t="s">
        <v>1076</v>
      </c>
      <c r="Q1083" s="18"/>
      <c r="R1083" s="18"/>
      <c r="S1083" s="18"/>
      <c r="T1083" s="18"/>
      <c r="U1083" s="18"/>
      <c r="V1083" s="1"/>
      <c r="W1083" s="3"/>
    </row>
    <row r="1084" spans="2:23">
      <c r="B1084" s="3">
        <f t="shared" si="25"/>
        <v>1072</v>
      </c>
      <c r="C1084" s="5" t="s">
        <v>593</v>
      </c>
      <c r="D1084" s="68" t="s">
        <v>52</v>
      </c>
      <c r="E1084" s="15" t="s">
        <v>52</v>
      </c>
      <c r="F1084" s="3" t="s">
        <v>2319</v>
      </c>
      <c r="G1084" s="3"/>
      <c r="H1084" s="11" t="s">
        <v>776</v>
      </c>
      <c r="I1084" s="97" t="s">
        <v>329</v>
      </c>
      <c r="J1084" s="15" t="s">
        <v>54</v>
      </c>
      <c r="K1084" s="15"/>
      <c r="L1084" s="91" t="s">
        <v>2794</v>
      </c>
      <c r="M1084" s="18" t="s">
        <v>1076</v>
      </c>
      <c r="N1084" s="18" t="s">
        <v>1076</v>
      </c>
      <c r="O1084" s="18" t="s">
        <v>1076</v>
      </c>
      <c r="P1084" s="18" t="s">
        <v>1076</v>
      </c>
      <c r="Q1084" s="18"/>
      <c r="R1084" s="18"/>
      <c r="S1084" s="18"/>
      <c r="T1084" s="18"/>
      <c r="U1084" s="18"/>
      <c r="V1084" s="1"/>
      <c r="W1084" s="3"/>
    </row>
    <row r="1085" spans="2:23">
      <c r="B1085" s="3">
        <f t="shared" si="25"/>
        <v>1073</v>
      </c>
      <c r="C1085" s="5" t="s">
        <v>593</v>
      </c>
      <c r="D1085" s="68" t="s">
        <v>52</v>
      </c>
      <c r="E1085" s="15" t="s">
        <v>52</v>
      </c>
      <c r="F1085" s="3" t="s">
        <v>2319</v>
      </c>
      <c r="G1085" s="3"/>
      <c r="H1085" s="11" t="s">
        <v>775</v>
      </c>
      <c r="I1085" s="97" t="s">
        <v>329</v>
      </c>
      <c r="J1085" s="15" t="s">
        <v>53</v>
      </c>
      <c r="K1085" s="15"/>
      <c r="L1085" s="91" t="s">
        <v>2794</v>
      </c>
      <c r="M1085" s="18" t="s">
        <v>1076</v>
      </c>
      <c r="N1085" s="18" t="s">
        <v>1076</v>
      </c>
      <c r="O1085" s="18" t="s">
        <v>1076</v>
      </c>
      <c r="P1085" s="18" t="s">
        <v>1076</v>
      </c>
      <c r="Q1085" s="18"/>
      <c r="R1085" s="18"/>
      <c r="S1085" s="18"/>
      <c r="T1085" s="18"/>
      <c r="U1085" s="18"/>
      <c r="V1085" s="1"/>
      <c r="W1085" s="3"/>
    </row>
    <row r="1086" spans="2:23">
      <c r="B1086" s="3">
        <f t="shared" si="25"/>
        <v>1074</v>
      </c>
      <c r="C1086" s="5" t="s">
        <v>593</v>
      </c>
      <c r="D1086" s="68" t="s">
        <v>52</v>
      </c>
      <c r="E1086" s="6" t="s">
        <v>2797</v>
      </c>
      <c r="F1086" s="3" t="s">
        <v>2319</v>
      </c>
      <c r="G1086" s="3"/>
      <c r="H1086" s="11" t="s">
        <v>777</v>
      </c>
      <c r="I1086" s="97" t="s">
        <v>329</v>
      </c>
      <c r="J1086" s="15" t="s">
        <v>55</v>
      </c>
      <c r="K1086" s="15"/>
      <c r="L1086" s="91" t="s">
        <v>2794</v>
      </c>
      <c r="M1086" s="18" t="s">
        <v>1076</v>
      </c>
      <c r="N1086" s="18" t="s">
        <v>1076</v>
      </c>
      <c r="O1086" s="18" t="s">
        <v>1076</v>
      </c>
      <c r="P1086" s="18" t="s">
        <v>1076</v>
      </c>
      <c r="Q1086" s="18"/>
      <c r="R1086" s="18"/>
      <c r="S1086" s="18"/>
      <c r="T1086" s="18"/>
      <c r="U1086" s="18"/>
      <c r="V1086" s="1"/>
      <c r="W1086" s="3"/>
    </row>
    <row r="1087" spans="2:23">
      <c r="B1087" s="3">
        <f t="shared" si="25"/>
        <v>1075</v>
      </c>
      <c r="C1087" s="5" t="s">
        <v>593</v>
      </c>
      <c r="D1087" s="68" t="s">
        <v>52</v>
      </c>
      <c r="E1087" s="15" t="s">
        <v>2787</v>
      </c>
      <c r="F1087" s="3"/>
      <c r="G1087" s="3"/>
      <c r="H1087" s="11" t="s">
        <v>2790</v>
      </c>
      <c r="I1087" s="97" t="s">
        <v>329</v>
      </c>
      <c r="J1087" s="15" t="s">
        <v>774</v>
      </c>
      <c r="K1087" s="98" t="s">
        <v>328</v>
      </c>
      <c r="L1087" s="91"/>
      <c r="M1087" s="18" t="s">
        <v>1076</v>
      </c>
      <c r="N1087" s="18" t="s">
        <v>1076</v>
      </c>
      <c r="O1087" s="18" t="s">
        <v>1076</v>
      </c>
      <c r="P1087" s="18" t="s">
        <v>1076</v>
      </c>
      <c r="Q1087" s="18" t="s">
        <v>1076</v>
      </c>
      <c r="R1087" s="18" t="s">
        <v>1076</v>
      </c>
      <c r="S1087" s="18"/>
      <c r="T1087" s="18" t="s">
        <v>1076</v>
      </c>
      <c r="U1087" s="18" t="s">
        <v>1076</v>
      </c>
      <c r="V1087" s="1"/>
      <c r="W1087" s="3"/>
    </row>
    <row r="1088" spans="2:23">
      <c r="B1088" s="3">
        <f t="shared" si="25"/>
        <v>1076</v>
      </c>
      <c r="C1088" s="5" t="s">
        <v>593</v>
      </c>
      <c r="D1088" s="68" t="s">
        <v>52</v>
      </c>
      <c r="E1088" s="15" t="s">
        <v>60</v>
      </c>
      <c r="F1088" s="3"/>
      <c r="G1088" s="3"/>
      <c r="H1088" s="11" t="s">
        <v>780</v>
      </c>
      <c r="I1088" s="97" t="s">
        <v>329</v>
      </c>
      <c r="J1088" s="15" t="s">
        <v>61</v>
      </c>
      <c r="K1088" s="15"/>
      <c r="L1088" s="91"/>
      <c r="M1088" s="18" t="s">
        <v>1076</v>
      </c>
      <c r="N1088" s="18" t="s">
        <v>1076</v>
      </c>
      <c r="O1088" s="18" t="s">
        <v>1076</v>
      </c>
      <c r="P1088" s="18" t="s">
        <v>1076</v>
      </c>
      <c r="Q1088" s="18"/>
      <c r="R1088" s="18"/>
      <c r="S1088" s="18"/>
      <c r="T1088" s="18"/>
      <c r="U1088" s="18"/>
      <c r="V1088" s="1"/>
      <c r="W1088" s="3"/>
    </row>
    <row r="1089" spans="2:23">
      <c r="B1089" s="3">
        <f t="shared" si="25"/>
        <v>1077</v>
      </c>
      <c r="C1089" s="5" t="s">
        <v>593</v>
      </c>
      <c r="D1089" s="68" t="s">
        <v>52</v>
      </c>
      <c r="E1089" s="15" t="s">
        <v>2789</v>
      </c>
      <c r="F1089" s="3" t="s">
        <v>2319</v>
      </c>
      <c r="G1089" s="3"/>
      <c r="H1089" s="11" t="s">
        <v>785</v>
      </c>
      <c r="I1089" s="97" t="s">
        <v>323</v>
      </c>
      <c r="J1089" s="15" t="s">
        <v>783</v>
      </c>
      <c r="K1089" s="15"/>
      <c r="L1089" s="15" t="s">
        <v>2818</v>
      </c>
      <c r="M1089" s="18" t="s">
        <v>1076</v>
      </c>
      <c r="N1089" s="18" t="s">
        <v>1076</v>
      </c>
      <c r="O1089" s="18" t="s">
        <v>1076</v>
      </c>
      <c r="P1089" s="18" t="s">
        <v>1076</v>
      </c>
      <c r="Q1089" s="18"/>
      <c r="R1089" s="18"/>
      <c r="S1089" s="18"/>
      <c r="T1089" s="18"/>
      <c r="U1089" s="18" t="s">
        <v>1076</v>
      </c>
      <c r="V1089" s="1"/>
      <c r="W1089" s="3"/>
    </row>
    <row r="1090" spans="2:23">
      <c r="B1090" s="3">
        <f t="shared" si="25"/>
        <v>1078</v>
      </c>
      <c r="C1090" s="5" t="s">
        <v>593</v>
      </c>
      <c r="D1090" s="68" t="s">
        <v>52</v>
      </c>
      <c r="E1090" s="15" t="s">
        <v>2787</v>
      </c>
      <c r="F1090" s="3"/>
      <c r="G1090" s="3"/>
      <c r="H1090" s="11" t="s">
        <v>2796</v>
      </c>
      <c r="I1090" s="97" t="s">
        <v>323</v>
      </c>
      <c r="J1090" s="15" t="s">
        <v>66</v>
      </c>
      <c r="K1090" s="15"/>
      <c r="L1090" s="91"/>
      <c r="M1090" s="18" t="s">
        <v>1076</v>
      </c>
      <c r="N1090" s="18" t="s">
        <v>1076</v>
      </c>
      <c r="O1090" s="18" t="s">
        <v>1076</v>
      </c>
      <c r="P1090" s="18" t="s">
        <v>1076</v>
      </c>
      <c r="Q1090" s="18"/>
      <c r="R1090" s="18"/>
      <c r="S1090" s="18"/>
      <c r="T1090" s="18"/>
      <c r="U1090" s="18" t="s">
        <v>1076</v>
      </c>
      <c r="V1090" s="1"/>
      <c r="W1090" s="3"/>
    </row>
    <row r="1091" spans="2:23">
      <c r="B1091" s="3">
        <f t="shared" si="25"/>
        <v>1079</v>
      </c>
      <c r="C1091" s="5" t="s">
        <v>593</v>
      </c>
      <c r="D1091" s="68" t="s">
        <v>52</v>
      </c>
      <c r="E1091" s="15" t="s">
        <v>2787</v>
      </c>
      <c r="F1091" s="3" t="s">
        <v>2319</v>
      </c>
      <c r="G1091" s="3"/>
      <c r="H1091" s="11" t="s">
        <v>781</v>
      </c>
      <c r="I1091" s="97" t="s">
        <v>323</v>
      </c>
      <c r="J1091" s="15" t="s">
        <v>57</v>
      </c>
      <c r="K1091" s="15"/>
      <c r="L1091" s="91" t="s">
        <v>2794</v>
      </c>
      <c r="M1091" s="18" t="s">
        <v>1076</v>
      </c>
      <c r="N1091" s="18" t="s">
        <v>1076</v>
      </c>
      <c r="O1091" s="18" t="s">
        <v>1076</v>
      </c>
      <c r="P1091" s="18" t="s">
        <v>1076</v>
      </c>
      <c r="Q1091" s="18"/>
      <c r="R1091" s="18"/>
      <c r="S1091" s="18"/>
      <c r="T1091" s="18"/>
      <c r="U1091" s="18" t="s">
        <v>1076</v>
      </c>
      <c r="V1091" s="1"/>
      <c r="W1091" s="3"/>
    </row>
    <row r="1092" spans="2:23">
      <c r="B1092" s="3">
        <f t="shared" si="25"/>
        <v>1080</v>
      </c>
      <c r="C1092" s="5" t="s">
        <v>593</v>
      </c>
      <c r="D1092" s="68" t="s">
        <v>52</v>
      </c>
      <c r="E1092" s="15" t="s">
        <v>2789</v>
      </c>
      <c r="F1092" s="3"/>
      <c r="G1092" s="3">
        <v>1</v>
      </c>
      <c r="H1092" s="11"/>
      <c r="I1092" s="97" t="s">
        <v>351</v>
      </c>
      <c r="J1092" s="15" t="s">
        <v>788</v>
      </c>
      <c r="K1092" s="98" t="s">
        <v>328</v>
      </c>
      <c r="L1092" s="91"/>
      <c r="M1092" s="18" t="s">
        <v>1076</v>
      </c>
      <c r="N1092" s="18" t="s">
        <v>1076</v>
      </c>
      <c r="O1092" s="18" t="s">
        <v>1076</v>
      </c>
      <c r="P1092" s="18" t="s">
        <v>1076</v>
      </c>
      <c r="Q1092" s="18" t="s">
        <v>1076</v>
      </c>
      <c r="R1092" s="18" t="s">
        <v>1076</v>
      </c>
      <c r="S1092" s="18"/>
      <c r="T1092" s="18" t="s">
        <v>1076</v>
      </c>
      <c r="U1092" s="18" t="s">
        <v>1076</v>
      </c>
      <c r="V1092" s="1"/>
      <c r="W1092" s="3"/>
    </row>
    <row r="1093" spans="2:23">
      <c r="B1093" s="3">
        <f t="shared" si="25"/>
        <v>1081</v>
      </c>
      <c r="C1093" s="5" t="s">
        <v>593</v>
      </c>
      <c r="D1093" s="68" t="s">
        <v>52</v>
      </c>
      <c r="E1093" s="15" t="s">
        <v>60</v>
      </c>
      <c r="F1093" s="3" t="s">
        <v>2319</v>
      </c>
      <c r="G1093" s="3"/>
      <c r="H1093" s="11" t="s">
        <v>786</v>
      </c>
      <c r="I1093" s="97" t="s">
        <v>351</v>
      </c>
      <c r="J1093" s="84" t="s">
        <v>2137</v>
      </c>
      <c r="K1093" s="84"/>
      <c r="L1093" s="91" t="s">
        <v>2795</v>
      </c>
      <c r="M1093" s="18" t="s">
        <v>1076</v>
      </c>
      <c r="N1093" s="18" t="s">
        <v>1076</v>
      </c>
      <c r="O1093" s="18" t="s">
        <v>1076</v>
      </c>
      <c r="P1093" s="18" t="s">
        <v>1076</v>
      </c>
      <c r="Q1093" s="18"/>
      <c r="R1093" s="18"/>
      <c r="S1093" s="18"/>
      <c r="T1093" s="18"/>
      <c r="U1093" s="18" t="s">
        <v>1076</v>
      </c>
      <c r="V1093" s="1"/>
      <c r="W1093" s="3"/>
    </row>
    <row r="1094" spans="2:23">
      <c r="B1094" s="3">
        <f t="shared" si="25"/>
        <v>1082</v>
      </c>
      <c r="C1094" s="5" t="s">
        <v>593</v>
      </c>
      <c r="D1094" s="68" t="s">
        <v>52</v>
      </c>
      <c r="E1094" s="15" t="s">
        <v>2798</v>
      </c>
      <c r="F1094" s="3" t="s">
        <v>6159</v>
      </c>
      <c r="G1094" s="3"/>
      <c r="H1094" s="11" t="s">
        <v>6160</v>
      </c>
      <c r="I1094" s="97" t="s">
        <v>351</v>
      </c>
      <c r="J1094" s="6" t="s">
        <v>791</v>
      </c>
      <c r="K1094" s="99" t="s">
        <v>1257</v>
      </c>
      <c r="L1094" s="91" t="s">
        <v>2727</v>
      </c>
      <c r="M1094" s="18" t="s">
        <v>1076</v>
      </c>
      <c r="N1094" s="18" t="s">
        <v>1076</v>
      </c>
      <c r="O1094" s="18" t="s">
        <v>1076</v>
      </c>
      <c r="P1094" s="18" t="s">
        <v>1076</v>
      </c>
      <c r="Q1094" s="18" t="s">
        <v>1076</v>
      </c>
      <c r="R1094" s="18" t="s">
        <v>1076</v>
      </c>
      <c r="S1094" s="18" t="s">
        <v>1076</v>
      </c>
      <c r="T1094" s="18"/>
      <c r="U1094" s="18" t="s">
        <v>1076</v>
      </c>
      <c r="V1094" s="1"/>
      <c r="W1094" s="3" t="s">
        <v>2819</v>
      </c>
    </row>
    <row r="1095" spans="2:23">
      <c r="B1095" s="3">
        <f t="shared" si="25"/>
        <v>1083</v>
      </c>
      <c r="C1095" s="5" t="s">
        <v>593</v>
      </c>
      <c r="D1095" s="68" t="s">
        <v>52</v>
      </c>
      <c r="E1095" s="15" t="s">
        <v>2746</v>
      </c>
      <c r="F1095" s="3" t="s">
        <v>6162</v>
      </c>
      <c r="G1095" s="3"/>
      <c r="H1095" s="11" t="s">
        <v>6161</v>
      </c>
      <c r="I1095" s="97" t="s">
        <v>351</v>
      </c>
      <c r="J1095" s="15" t="s">
        <v>790</v>
      </c>
      <c r="K1095" s="99" t="s">
        <v>1257</v>
      </c>
      <c r="L1095" s="91" t="s">
        <v>3689</v>
      </c>
      <c r="M1095" s="18" t="s">
        <v>1076</v>
      </c>
      <c r="N1095" s="18" t="s">
        <v>1076</v>
      </c>
      <c r="O1095" s="18" t="s">
        <v>1076</v>
      </c>
      <c r="P1095" s="18" t="s">
        <v>1076</v>
      </c>
      <c r="Q1095" s="18" t="s">
        <v>1076</v>
      </c>
      <c r="R1095" s="18" t="s">
        <v>1076</v>
      </c>
      <c r="S1095" s="18" t="s">
        <v>1076</v>
      </c>
      <c r="T1095" s="18"/>
      <c r="U1095" s="18" t="s">
        <v>1076</v>
      </c>
      <c r="V1095" s="1"/>
      <c r="W1095" s="3" t="s">
        <v>2819</v>
      </c>
    </row>
    <row r="1096" spans="2:23">
      <c r="B1096" s="3">
        <f t="shared" si="25"/>
        <v>1084</v>
      </c>
      <c r="C1096" s="5" t="s">
        <v>593</v>
      </c>
      <c r="D1096" s="68" t="s">
        <v>52</v>
      </c>
      <c r="E1096" s="15"/>
      <c r="F1096" s="3"/>
      <c r="G1096" s="3"/>
      <c r="H1096" s="11"/>
      <c r="I1096" s="97" t="s">
        <v>351</v>
      </c>
      <c r="J1096" s="57" t="s">
        <v>2254</v>
      </c>
      <c r="K1096" s="98" t="s">
        <v>362</v>
      </c>
      <c r="L1096" s="91" t="s">
        <v>2727</v>
      </c>
      <c r="M1096" s="18" t="s">
        <v>1076</v>
      </c>
      <c r="N1096" s="18" t="s">
        <v>1076</v>
      </c>
      <c r="O1096" s="18" t="s">
        <v>1076</v>
      </c>
      <c r="P1096" s="18" t="s">
        <v>1076</v>
      </c>
      <c r="Q1096" s="18"/>
      <c r="R1096" s="18" t="s">
        <v>1076</v>
      </c>
      <c r="S1096" s="18" t="s">
        <v>1076</v>
      </c>
      <c r="T1096" s="18" t="s">
        <v>1076</v>
      </c>
      <c r="U1096" s="18" t="s">
        <v>1076</v>
      </c>
      <c r="V1096" s="1"/>
      <c r="W1096" s="3"/>
    </row>
    <row r="1097" spans="2:23">
      <c r="B1097" s="3">
        <f t="shared" si="25"/>
        <v>1085</v>
      </c>
      <c r="C1097" s="5" t="s">
        <v>593</v>
      </c>
      <c r="D1097" s="68" t="s">
        <v>52</v>
      </c>
      <c r="E1097" s="15" t="s">
        <v>2746</v>
      </c>
      <c r="F1097" s="13" t="s">
        <v>2319</v>
      </c>
      <c r="G1097" s="3"/>
      <c r="H1097" s="11" t="s">
        <v>6153</v>
      </c>
      <c r="I1097" s="97" t="s">
        <v>351</v>
      </c>
      <c r="J1097" s="15" t="s">
        <v>787</v>
      </c>
      <c r="K1097" s="99" t="s">
        <v>1257</v>
      </c>
      <c r="L1097" s="91" t="s">
        <v>6148</v>
      </c>
      <c r="M1097" s="18" t="s">
        <v>1076</v>
      </c>
      <c r="N1097" s="18" t="s">
        <v>1076</v>
      </c>
      <c r="O1097" s="18" t="s">
        <v>1076</v>
      </c>
      <c r="P1097" s="18" t="s">
        <v>1076</v>
      </c>
      <c r="Q1097" s="18" t="s">
        <v>1076</v>
      </c>
      <c r="R1097" s="18" t="s">
        <v>1076</v>
      </c>
      <c r="S1097" s="18" t="s">
        <v>1076</v>
      </c>
      <c r="T1097" s="18"/>
      <c r="U1097" s="18" t="s">
        <v>1076</v>
      </c>
      <c r="V1097" s="1"/>
      <c r="W1097" s="3" t="s">
        <v>2819</v>
      </c>
    </row>
    <row r="1098" spans="2:23">
      <c r="B1098" s="3">
        <f t="shared" si="25"/>
        <v>1086</v>
      </c>
      <c r="C1098" s="5" t="s">
        <v>593</v>
      </c>
      <c r="D1098" s="68" t="s">
        <v>52</v>
      </c>
      <c r="E1098" s="15" t="s">
        <v>2798</v>
      </c>
      <c r="F1098" s="3"/>
      <c r="G1098" s="3"/>
      <c r="H1098" s="11" t="s">
        <v>2799</v>
      </c>
      <c r="I1098" s="97" t="s">
        <v>351</v>
      </c>
      <c r="J1098" s="15" t="s">
        <v>792</v>
      </c>
      <c r="K1098" s="98" t="s">
        <v>328</v>
      </c>
      <c r="L1098" s="91" t="s">
        <v>2727</v>
      </c>
      <c r="M1098" s="18" t="s">
        <v>1076</v>
      </c>
      <c r="N1098" s="18" t="s">
        <v>1076</v>
      </c>
      <c r="O1098" s="18" t="s">
        <v>1076</v>
      </c>
      <c r="P1098" s="18" t="s">
        <v>1076</v>
      </c>
      <c r="Q1098" s="18" t="s">
        <v>1076</v>
      </c>
      <c r="R1098" s="18" t="s">
        <v>1076</v>
      </c>
      <c r="S1098" s="18"/>
      <c r="T1098" s="18" t="s">
        <v>1076</v>
      </c>
      <c r="U1098" s="18" t="s">
        <v>1076</v>
      </c>
      <c r="V1098" s="1"/>
      <c r="W1098" s="3"/>
    </row>
    <row r="1099" spans="2:23">
      <c r="B1099" s="3">
        <f t="shared" si="25"/>
        <v>1087</v>
      </c>
      <c r="C1099" s="5" t="s">
        <v>593</v>
      </c>
      <c r="D1099" s="68" t="s">
        <v>52</v>
      </c>
      <c r="E1099" s="15"/>
      <c r="F1099" s="3" t="s">
        <v>2705</v>
      </c>
      <c r="G1099" s="3">
        <v>32</v>
      </c>
      <c r="H1099" s="11"/>
      <c r="I1099" s="97" t="s">
        <v>351</v>
      </c>
      <c r="J1099" s="57" t="s">
        <v>2262</v>
      </c>
      <c r="K1099" s="98" t="s">
        <v>362</v>
      </c>
      <c r="L1099" s="91"/>
      <c r="M1099" s="18" t="s">
        <v>1076</v>
      </c>
      <c r="N1099" s="18" t="s">
        <v>1076</v>
      </c>
      <c r="O1099" s="18" t="s">
        <v>1076</v>
      </c>
      <c r="P1099" s="18" t="s">
        <v>1076</v>
      </c>
      <c r="Q1099" s="18"/>
      <c r="R1099" s="18" t="s">
        <v>1076</v>
      </c>
      <c r="S1099" s="18" t="s">
        <v>1076</v>
      </c>
      <c r="T1099" s="18" t="s">
        <v>1076</v>
      </c>
      <c r="U1099" s="18" t="s">
        <v>1076</v>
      </c>
      <c r="V1099" s="6"/>
      <c r="W1099" s="3"/>
    </row>
    <row r="1100" spans="2:23">
      <c r="B1100" s="3">
        <f t="shared" si="25"/>
        <v>1088</v>
      </c>
      <c r="C1100" s="5" t="s">
        <v>593</v>
      </c>
      <c r="D1100" s="68" t="s">
        <v>52</v>
      </c>
      <c r="E1100" s="15" t="s">
        <v>2798</v>
      </c>
      <c r="F1100" s="85" t="s">
        <v>6149</v>
      </c>
      <c r="G1100" s="3"/>
      <c r="H1100" s="11" t="s">
        <v>2799</v>
      </c>
      <c r="I1100" s="97" t="s">
        <v>351</v>
      </c>
      <c r="J1100" s="84" t="s">
        <v>2179</v>
      </c>
      <c r="K1100" s="84"/>
      <c r="L1100" s="91" t="s">
        <v>2800</v>
      </c>
      <c r="M1100" s="18" t="s">
        <v>1076</v>
      </c>
      <c r="N1100" s="18" t="s">
        <v>1076</v>
      </c>
      <c r="O1100" s="18" t="s">
        <v>1076</v>
      </c>
      <c r="P1100" s="18" t="s">
        <v>1076</v>
      </c>
      <c r="Q1100" s="18"/>
      <c r="R1100" s="18"/>
      <c r="S1100" s="18"/>
      <c r="T1100" s="18"/>
      <c r="U1100" s="18" t="s">
        <v>1076</v>
      </c>
      <c r="V1100" s="1"/>
      <c r="W1100" s="3"/>
    </row>
    <row r="1101" spans="2:23">
      <c r="B1101" s="3">
        <f t="shared" si="25"/>
        <v>1089</v>
      </c>
      <c r="C1101" s="5" t="s">
        <v>593</v>
      </c>
      <c r="D1101" s="68" t="s">
        <v>52</v>
      </c>
      <c r="E1101" s="15" t="s">
        <v>2798</v>
      </c>
      <c r="F1101" s="3"/>
      <c r="G1101" s="3"/>
      <c r="H1101" s="11" t="s">
        <v>2801</v>
      </c>
      <c r="I1101" s="97" t="s">
        <v>351</v>
      </c>
      <c r="J1101" s="15" t="s">
        <v>789</v>
      </c>
      <c r="K1101" s="98" t="s">
        <v>328</v>
      </c>
      <c r="L1101" s="15" t="s">
        <v>2818</v>
      </c>
      <c r="M1101" s="18" t="s">
        <v>1076</v>
      </c>
      <c r="N1101" s="18" t="s">
        <v>1076</v>
      </c>
      <c r="O1101" s="18" t="s">
        <v>1076</v>
      </c>
      <c r="P1101" s="18" t="s">
        <v>1076</v>
      </c>
      <c r="Q1101" s="18" t="s">
        <v>1076</v>
      </c>
      <c r="R1101" s="18" t="s">
        <v>1076</v>
      </c>
      <c r="S1101" s="18"/>
      <c r="T1101" s="18" t="s">
        <v>1076</v>
      </c>
      <c r="U1101" s="18" t="s">
        <v>1076</v>
      </c>
      <c r="V1101" s="1"/>
      <c r="W1101" s="3"/>
    </row>
    <row r="1102" spans="2:23">
      <c r="B1102" s="3">
        <f t="shared" si="25"/>
        <v>1090</v>
      </c>
      <c r="C1102" s="5" t="s">
        <v>593</v>
      </c>
      <c r="D1102" s="68" t="s">
        <v>52</v>
      </c>
      <c r="E1102" s="15" t="s">
        <v>2789</v>
      </c>
      <c r="F1102" s="13" t="s">
        <v>2319</v>
      </c>
      <c r="G1102" s="3"/>
      <c r="H1102" s="13" t="s">
        <v>2319</v>
      </c>
      <c r="I1102" s="97" t="s">
        <v>1391</v>
      </c>
      <c r="J1102" s="15" t="s">
        <v>52</v>
      </c>
      <c r="K1102" s="15"/>
      <c r="L1102" s="110" t="s">
        <v>2818</v>
      </c>
      <c r="M1102" s="18" t="s">
        <v>1076</v>
      </c>
      <c r="N1102" s="18" t="s">
        <v>1076</v>
      </c>
      <c r="O1102" s="18" t="s">
        <v>1076</v>
      </c>
      <c r="P1102" s="18" t="s">
        <v>1076</v>
      </c>
      <c r="Q1102" s="18"/>
      <c r="R1102" s="18"/>
      <c r="S1102" s="18"/>
      <c r="T1102" s="18"/>
      <c r="U1102" s="18" t="s">
        <v>1076</v>
      </c>
      <c r="V1102" s="1"/>
      <c r="W1102" s="3"/>
    </row>
    <row r="1103" spans="2:23">
      <c r="B1103" s="3">
        <f t="shared" si="25"/>
        <v>1091</v>
      </c>
      <c r="C1103" s="5" t="s">
        <v>593</v>
      </c>
      <c r="D1103" s="68" t="s">
        <v>52</v>
      </c>
      <c r="E1103" s="15" t="s">
        <v>2786</v>
      </c>
      <c r="F1103" s="3"/>
      <c r="G1103" s="3"/>
      <c r="H1103" s="11" t="s">
        <v>2802</v>
      </c>
      <c r="I1103" s="97" t="s">
        <v>347</v>
      </c>
      <c r="J1103" s="15" t="s">
        <v>1079</v>
      </c>
      <c r="K1103" s="15"/>
      <c r="L1103" s="91" t="s">
        <v>1392</v>
      </c>
      <c r="M1103" s="18" t="s">
        <v>1076</v>
      </c>
      <c r="N1103" s="18" t="s">
        <v>1076</v>
      </c>
      <c r="O1103" s="18" t="s">
        <v>1076</v>
      </c>
      <c r="P1103" s="18" t="s">
        <v>1076</v>
      </c>
      <c r="Q1103" s="18"/>
      <c r="R1103" s="18"/>
      <c r="S1103" s="18"/>
      <c r="T1103" s="18"/>
      <c r="U1103" s="18" t="s">
        <v>1076</v>
      </c>
      <c r="V1103" s="1"/>
      <c r="W1103" s="3"/>
    </row>
    <row r="1104" spans="2:23">
      <c r="B1104" s="3">
        <f t="shared" si="25"/>
        <v>1092</v>
      </c>
      <c r="C1104" s="5" t="s">
        <v>593</v>
      </c>
      <c r="D1104" s="68" t="s">
        <v>52</v>
      </c>
      <c r="E1104" s="15" t="s">
        <v>2787</v>
      </c>
      <c r="F1104" s="3" t="s">
        <v>6152</v>
      </c>
      <c r="G1104" s="3"/>
      <c r="H1104" s="11" t="s">
        <v>2803</v>
      </c>
      <c r="I1104" s="97" t="s">
        <v>347</v>
      </c>
      <c r="J1104" s="15" t="s">
        <v>64</v>
      </c>
      <c r="K1104" s="98"/>
      <c r="L1104" s="91" t="s">
        <v>3305</v>
      </c>
      <c r="M1104" s="18" t="s">
        <v>1076</v>
      </c>
      <c r="N1104" s="18" t="s">
        <v>1076</v>
      </c>
      <c r="O1104" s="18" t="s">
        <v>1076</v>
      </c>
      <c r="P1104" s="18" t="s">
        <v>1076</v>
      </c>
      <c r="Q1104" s="18"/>
      <c r="R1104" s="18"/>
      <c r="S1104" s="18"/>
      <c r="T1104" s="18"/>
      <c r="U1104" s="18" t="s">
        <v>1076</v>
      </c>
      <c r="V1104" s="1" t="s">
        <v>2270</v>
      </c>
      <c r="W1104" s="3" t="s">
        <v>2819</v>
      </c>
    </row>
    <row r="1105" spans="2:23">
      <c r="B1105" s="3">
        <f t="shared" si="25"/>
        <v>1093</v>
      </c>
      <c r="C1105" s="5" t="s">
        <v>593</v>
      </c>
      <c r="D1105" s="68" t="s">
        <v>52</v>
      </c>
      <c r="E1105" s="15" t="s">
        <v>60</v>
      </c>
      <c r="F1105" s="13" t="s">
        <v>2319</v>
      </c>
      <c r="G1105" s="3"/>
      <c r="H1105" s="11" t="s">
        <v>773</v>
      </c>
      <c r="I1105" s="97" t="s">
        <v>347</v>
      </c>
      <c r="J1105" s="15" t="s">
        <v>62</v>
      </c>
      <c r="K1105" s="15"/>
      <c r="L1105" s="91" t="s">
        <v>2323</v>
      </c>
      <c r="M1105" s="18" t="s">
        <v>1076</v>
      </c>
      <c r="N1105" s="18" t="s">
        <v>1076</v>
      </c>
      <c r="O1105" s="18" t="s">
        <v>1076</v>
      </c>
      <c r="P1105" s="18" t="s">
        <v>1076</v>
      </c>
      <c r="Q1105" s="18"/>
      <c r="R1105" s="18"/>
      <c r="S1105" s="18"/>
      <c r="T1105" s="18"/>
      <c r="U1105" s="18" t="s">
        <v>1076</v>
      </c>
      <c r="V1105" s="1"/>
      <c r="W1105" s="3"/>
    </row>
    <row r="1106" spans="2:23">
      <c r="B1106" s="3">
        <f t="shared" si="25"/>
        <v>1094</v>
      </c>
      <c r="C1106" s="5" t="s">
        <v>593</v>
      </c>
      <c r="D1106" s="68" t="s">
        <v>52</v>
      </c>
      <c r="E1106" s="15" t="s">
        <v>1379</v>
      </c>
      <c r="F1106" s="3"/>
      <c r="G1106" s="3"/>
      <c r="H1106" s="11" t="s">
        <v>1378</v>
      </c>
      <c r="I1106" s="97" t="s">
        <v>347</v>
      </c>
      <c r="J1106" s="15" t="s">
        <v>1372</v>
      </c>
      <c r="K1106" s="15"/>
      <c r="L1106" s="91" t="s">
        <v>2804</v>
      </c>
      <c r="M1106" s="18" t="s">
        <v>1076</v>
      </c>
      <c r="N1106" s="18" t="s">
        <v>1076</v>
      </c>
      <c r="O1106" s="18" t="s">
        <v>1076</v>
      </c>
      <c r="P1106" s="18" t="s">
        <v>1076</v>
      </c>
      <c r="Q1106" s="18"/>
      <c r="R1106" s="18"/>
      <c r="S1106" s="18"/>
      <c r="T1106" s="18"/>
      <c r="U1106" s="18" t="s">
        <v>1076</v>
      </c>
      <c r="V1106" s="1"/>
      <c r="W1106" s="3"/>
    </row>
    <row r="1107" spans="2:23">
      <c r="B1107" s="3">
        <f t="shared" si="25"/>
        <v>1095</v>
      </c>
      <c r="C1107" s="5" t="s">
        <v>593</v>
      </c>
      <c r="D1107" s="68" t="s">
        <v>52</v>
      </c>
      <c r="E1107" s="15" t="s">
        <v>2797</v>
      </c>
      <c r="F1107" s="46" t="s">
        <v>6156</v>
      </c>
      <c r="G1107" s="3"/>
      <c r="H1107" s="11" t="s">
        <v>613</v>
      </c>
      <c r="I1107" s="97" t="s">
        <v>347</v>
      </c>
      <c r="J1107" s="15" t="s">
        <v>65</v>
      </c>
      <c r="K1107" s="98"/>
      <c r="L1107" s="91" t="s">
        <v>3660</v>
      </c>
      <c r="M1107" s="18" t="s">
        <v>1076</v>
      </c>
      <c r="N1107" s="18" t="s">
        <v>1076</v>
      </c>
      <c r="O1107" s="18" t="s">
        <v>1076</v>
      </c>
      <c r="P1107" s="18" t="s">
        <v>1076</v>
      </c>
      <c r="Q1107" s="18"/>
      <c r="R1107" s="18"/>
      <c r="S1107" s="18"/>
      <c r="T1107" s="18"/>
      <c r="U1107" s="18" t="s">
        <v>1076</v>
      </c>
      <c r="V1107" s="1" t="s">
        <v>2270</v>
      </c>
      <c r="W1107" s="3" t="s">
        <v>2819</v>
      </c>
    </row>
    <row r="1108" spans="2:23">
      <c r="B1108" s="3">
        <f t="shared" si="25"/>
        <v>1096</v>
      </c>
      <c r="C1108" s="5" t="s">
        <v>593</v>
      </c>
      <c r="D1108" s="68" t="s">
        <v>52</v>
      </c>
      <c r="E1108" s="15" t="s">
        <v>2798</v>
      </c>
      <c r="F1108" s="85" t="s">
        <v>6149</v>
      </c>
      <c r="G1108" s="3">
        <v>4</v>
      </c>
      <c r="H1108" s="11" t="s">
        <v>6150</v>
      </c>
      <c r="I1108" s="97" t="s">
        <v>189</v>
      </c>
      <c r="J1108" s="84" t="s">
        <v>1257</v>
      </c>
      <c r="K1108" s="99" t="s">
        <v>1257</v>
      </c>
      <c r="L1108" s="112" t="s">
        <v>6151</v>
      </c>
      <c r="M1108" s="18" t="s">
        <v>1076</v>
      </c>
      <c r="N1108" s="18" t="s">
        <v>1076</v>
      </c>
      <c r="O1108" s="18" t="s">
        <v>1076</v>
      </c>
      <c r="P1108" s="18" t="s">
        <v>1076</v>
      </c>
      <c r="Q1108" s="18" t="s">
        <v>1076</v>
      </c>
      <c r="R1108" s="18" t="s">
        <v>1076</v>
      </c>
      <c r="S1108" s="18" t="s">
        <v>1076</v>
      </c>
      <c r="T1108" s="18"/>
      <c r="U1108" s="18" t="s">
        <v>1076</v>
      </c>
      <c r="V1108" s="1"/>
      <c r="W1108" s="3" t="s">
        <v>2819</v>
      </c>
    </row>
    <row r="1109" spans="2:23">
      <c r="B1109" s="3">
        <f t="shared" si="25"/>
        <v>1097</v>
      </c>
      <c r="C1109" s="5" t="s">
        <v>593</v>
      </c>
      <c r="D1109" s="68" t="s">
        <v>52</v>
      </c>
      <c r="E1109" s="77" t="s">
        <v>3176</v>
      </c>
      <c r="F1109" s="85" t="s">
        <v>3175</v>
      </c>
      <c r="G1109" s="3"/>
      <c r="H1109" s="11" t="s">
        <v>761</v>
      </c>
      <c r="I1109" s="97" t="s">
        <v>189</v>
      </c>
      <c r="J1109" s="15" t="s">
        <v>63</v>
      </c>
      <c r="K1109" s="98" t="s">
        <v>762</v>
      </c>
      <c r="L1109" s="112" t="s">
        <v>3174</v>
      </c>
      <c r="M1109" s="18" t="s">
        <v>1076</v>
      </c>
      <c r="N1109" s="18" t="s">
        <v>1076</v>
      </c>
      <c r="O1109" s="18" t="s">
        <v>1076</v>
      </c>
      <c r="P1109" s="18" t="s">
        <v>1076</v>
      </c>
      <c r="Q1109" s="18" t="s">
        <v>1076</v>
      </c>
      <c r="R1109" s="18" t="s">
        <v>1076</v>
      </c>
      <c r="S1109" s="18"/>
      <c r="T1109" s="18"/>
      <c r="U1109" s="18" t="s">
        <v>1076</v>
      </c>
      <c r="V1109" s="1"/>
      <c r="W1109" s="3"/>
    </row>
    <row r="1110" spans="2:23">
      <c r="B1110" s="3">
        <f t="shared" si="25"/>
        <v>1098</v>
      </c>
      <c r="C1110" s="5" t="s">
        <v>593</v>
      </c>
      <c r="D1110" s="68" t="s">
        <v>52</v>
      </c>
      <c r="E1110" s="15" t="s">
        <v>2798</v>
      </c>
      <c r="F1110" s="3" t="s">
        <v>2806</v>
      </c>
      <c r="G1110" s="3"/>
      <c r="H1110" s="11" t="s">
        <v>2805</v>
      </c>
      <c r="I1110" s="97" t="s">
        <v>189</v>
      </c>
      <c r="J1110" s="84" t="s">
        <v>2155</v>
      </c>
      <c r="K1110" s="98" t="s">
        <v>328</v>
      </c>
      <c r="L1110" s="113" t="s">
        <v>2807</v>
      </c>
      <c r="M1110" s="18" t="s">
        <v>1076</v>
      </c>
      <c r="N1110" s="18" t="s">
        <v>1076</v>
      </c>
      <c r="O1110" s="18" t="s">
        <v>1076</v>
      </c>
      <c r="P1110" s="18" t="s">
        <v>1076</v>
      </c>
      <c r="Q1110" s="18" t="s">
        <v>1076</v>
      </c>
      <c r="R1110" s="18" t="s">
        <v>1076</v>
      </c>
      <c r="S1110" s="18"/>
      <c r="T1110" s="18" t="s">
        <v>1076</v>
      </c>
      <c r="U1110" s="18" t="s">
        <v>1076</v>
      </c>
      <c r="V1110" s="1"/>
      <c r="W1110" s="3"/>
    </row>
    <row r="1111" spans="2:23">
      <c r="B1111" s="3">
        <f t="shared" si="25"/>
        <v>1099</v>
      </c>
      <c r="C1111" s="5" t="s">
        <v>593</v>
      </c>
      <c r="D1111" s="68" t="s">
        <v>52</v>
      </c>
      <c r="E1111" s="15"/>
      <c r="F1111" s="3"/>
      <c r="G1111" s="3"/>
      <c r="H1111" s="3"/>
      <c r="I1111" s="97" t="s">
        <v>189</v>
      </c>
      <c r="J1111" s="128" t="s">
        <v>3014</v>
      </c>
      <c r="K1111" s="99" t="s">
        <v>1257</v>
      </c>
      <c r="L1111" s="130" t="s">
        <v>3052</v>
      </c>
      <c r="M1111" s="18" t="s">
        <v>1076</v>
      </c>
      <c r="N1111" s="18" t="s">
        <v>1076</v>
      </c>
      <c r="O1111" s="18" t="s">
        <v>1076</v>
      </c>
      <c r="P1111" s="18" t="s">
        <v>1076</v>
      </c>
      <c r="Q1111" s="18" t="s">
        <v>1076</v>
      </c>
      <c r="R1111" s="18" t="s">
        <v>1076</v>
      </c>
      <c r="S1111" s="18" t="s">
        <v>1076</v>
      </c>
      <c r="T1111" s="18"/>
      <c r="U1111" s="18" t="s">
        <v>1076</v>
      </c>
      <c r="V1111" s="1"/>
      <c r="W1111" s="3"/>
    </row>
    <row r="1112" spans="2:23">
      <c r="B1112" s="3">
        <f t="shared" si="25"/>
        <v>1100</v>
      </c>
      <c r="C1112" s="3" t="s">
        <v>128</v>
      </c>
      <c r="D1112" s="69" t="s">
        <v>271</v>
      </c>
      <c r="E1112" s="15" t="s">
        <v>1964</v>
      </c>
      <c r="F1112" s="3" t="s">
        <v>1976</v>
      </c>
      <c r="G1112" s="3"/>
      <c r="H1112" s="11" t="s">
        <v>1452</v>
      </c>
      <c r="I1112" s="97" t="s">
        <v>3</v>
      </c>
      <c r="J1112" s="84" t="s">
        <v>1760</v>
      </c>
      <c r="K1112" s="84"/>
      <c r="L1112" s="91" t="s">
        <v>1962</v>
      </c>
      <c r="M1112" s="18"/>
      <c r="N1112" s="18"/>
      <c r="O1112" s="18"/>
      <c r="P1112" s="18"/>
      <c r="Q1112" s="18"/>
      <c r="R1112" s="18"/>
      <c r="S1112" s="18"/>
      <c r="T1112" s="18"/>
      <c r="U1112" s="18" t="s">
        <v>1076</v>
      </c>
      <c r="V1112" s="1"/>
      <c r="W1112" s="3"/>
    </row>
    <row r="1113" spans="2:23">
      <c r="B1113" s="3">
        <f t="shared" si="25"/>
        <v>1101</v>
      </c>
      <c r="C1113" s="13" t="s">
        <v>128</v>
      </c>
      <c r="D1113" s="70" t="s">
        <v>271</v>
      </c>
      <c r="E1113" s="36"/>
      <c r="F1113" s="3" t="s">
        <v>2319</v>
      </c>
      <c r="G1113" s="13"/>
      <c r="H1113" s="35"/>
      <c r="I1113" s="97" t="s">
        <v>3</v>
      </c>
      <c r="J1113" s="36" t="s">
        <v>1766</v>
      </c>
      <c r="K1113" s="36"/>
      <c r="L1113" s="110" t="s">
        <v>3714</v>
      </c>
      <c r="M1113" s="18"/>
      <c r="N1113" s="18"/>
      <c r="O1113" s="18"/>
      <c r="P1113" s="18"/>
      <c r="Q1113" s="18"/>
      <c r="R1113" s="18"/>
      <c r="S1113" s="18"/>
      <c r="T1113" s="18"/>
      <c r="U1113" s="18" t="s">
        <v>1076</v>
      </c>
      <c r="V1113" s="1"/>
      <c r="W1113" s="3"/>
    </row>
    <row r="1114" spans="2:23">
      <c r="B1114" s="3">
        <f t="shared" si="25"/>
        <v>1102</v>
      </c>
      <c r="C1114" s="3" t="s">
        <v>128</v>
      </c>
      <c r="D1114" s="69" t="s">
        <v>271</v>
      </c>
      <c r="E1114" s="15" t="s">
        <v>272</v>
      </c>
      <c r="F1114" s="3" t="s">
        <v>2319</v>
      </c>
      <c r="G1114" s="3"/>
      <c r="H1114" s="11" t="s">
        <v>806</v>
      </c>
      <c r="I1114" s="295" t="s">
        <v>2</v>
      </c>
      <c r="J1114" s="6" t="s">
        <v>805</v>
      </c>
      <c r="K1114" s="6"/>
      <c r="L1114" s="109" t="s">
        <v>3710</v>
      </c>
      <c r="M1114" s="18"/>
      <c r="N1114" s="18"/>
      <c r="O1114" s="18"/>
      <c r="P1114" s="18"/>
      <c r="Q1114" s="18"/>
      <c r="R1114" s="18"/>
      <c r="S1114" s="18"/>
      <c r="T1114" s="18"/>
      <c r="U1114" s="18" t="s">
        <v>1076</v>
      </c>
      <c r="V1114" s="1"/>
      <c r="W1114" s="3"/>
    </row>
    <row r="1115" spans="2:23">
      <c r="B1115" s="3">
        <f t="shared" si="25"/>
        <v>1103</v>
      </c>
      <c r="C1115" s="3" t="s">
        <v>128</v>
      </c>
      <c r="D1115" s="69" t="s">
        <v>271</v>
      </c>
      <c r="E1115" s="15" t="s">
        <v>275</v>
      </c>
      <c r="F1115" s="3" t="s">
        <v>2319</v>
      </c>
      <c r="G1115" s="3"/>
      <c r="H1115" s="11" t="s">
        <v>808</v>
      </c>
      <c r="I1115" s="97" t="s">
        <v>2</v>
      </c>
      <c r="J1115" s="6" t="s">
        <v>807</v>
      </c>
      <c r="K1115" s="6"/>
      <c r="L1115" s="109" t="s">
        <v>3712</v>
      </c>
      <c r="M1115" s="18"/>
      <c r="N1115" s="18"/>
      <c r="O1115" s="18"/>
      <c r="P1115" s="18"/>
      <c r="Q1115" s="18"/>
      <c r="R1115" s="18"/>
      <c r="S1115" s="18"/>
      <c r="T1115" s="18"/>
      <c r="U1115" s="18" t="s">
        <v>1076</v>
      </c>
      <c r="V1115" s="1"/>
      <c r="W1115" s="3"/>
    </row>
    <row r="1116" spans="2:23">
      <c r="B1116" s="3">
        <f t="shared" si="25"/>
        <v>1104</v>
      </c>
      <c r="C1116" s="3" t="s">
        <v>128</v>
      </c>
      <c r="D1116" s="69" t="s">
        <v>271</v>
      </c>
      <c r="E1116" s="15" t="s">
        <v>273</v>
      </c>
      <c r="F1116" s="3" t="s">
        <v>2319</v>
      </c>
      <c r="G1116" s="3"/>
      <c r="H1116" s="11" t="s">
        <v>804</v>
      </c>
      <c r="I1116" s="97" t="s">
        <v>2</v>
      </c>
      <c r="J1116" s="15" t="s">
        <v>803</v>
      </c>
      <c r="K1116" s="15"/>
      <c r="L1116" s="109" t="s">
        <v>3711</v>
      </c>
      <c r="M1116" s="18"/>
      <c r="N1116" s="18"/>
      <c r="O1116" s="18"/>
      <c r="P1116" s="18"/>
      <c r="Q1116" s="18"/>
      <c r="R1116" s="18"/>
      <c r="S1116" s="18"/>
      <c r="T1116" s="18"/>
      <c r="U1116" s="18" t="s">
        <v>1076</v>
      </c>
      <c r="V1116" s="1"/>
      <c r="W1116" s="3"/>
    </row>
    <row r="1117" spans="2:23">
      <c r="B1117" s="3">
        <f t="shared" si="25"/>
        <v>1105</v>
      </c>
      <c r="C1117" s="3" t="s">
        <v>128</v>
      </c>
      <c r="D1117" s="69" t="s">
        <v>271</v>
      </c>
      <c r="E1117" s="15" t="s">
        <v>277</v>
      </c>
      <c r="F1117" s="3" t="s">
        <v>2319</v>
      </c>
      <c r="G1117" s="3"/>
      <c r="H1117" s="11" t="s">
        <v>811</v>
      </c>
      <c r="I1117" s="97" t="s">
        <v>2</v>
      </c>
      <c r="J1117" s="84" t="s">
        <v>2151</v>
      </c>
      <c r="K1117" s="84"/>
      <c r="L1117" s="109" t="s">
        <v>6298</v>
      </c>
      <c r="M1117" s="18"/>
      <c r="N1117" s="18"/>
      <c r="O1117" s="18"/>
      <c r="P1117" s="18"/>
      <c r="Q1117" s="18"/>
      <c r="R1117" s="18"/>
      <c r="S1117" s="18"/>
      <c r="T1117" s="18"/>
      <c r="U1117" s="18" t="s">
        <v>1076</v>
      </c>
      <c r="V1117" s="1"/>
      <c r="W1117" s="3"/>
    </row>
    <row r="1118" spans="2:23">
      <c r="B1118" s="3">
        <f t="shared" si="25"/>
        <v>1106</v>
      </c>
      <c r="C1118" s="3" t="s">
        <v>128</v>
      </c>
      <c r="D1118" s="69" t="s">
        <v>271</v>
      </c>
      <c r="E1118" s="15" t="s">
        <v>279</v>
      </c>
      <c r="F1118" s="3" t="s">
        <v>2319</v>
      </c>
      <c r="G1118" s="3"/>
      <c r="H1118" s="11" t="s">
        <v>810</v>
      </c>
      <c r="I1118" s="297" t="s">
        <v>2</v>
      </c>
      <c r="J1118" s="6" t="s">
        <v>809</v>
      </c>
      <c r="K1118" s="6"/>
      <c r="L1118" s="109" t="s">
        <v>3065</v>
      </c>
      <c r="M1118" s="18"/>
      <c r="N1118" s="18"/>
      <c r="O1118" s="18"/>
      <c r="P1118" s="18"/>
      <c r="Q1118" s="18"/>
      <c r="R1118" s="18"/>
      <c r="S1118" s="18"/>
      <c r="T1118" s="18"/>
      <c r="U1118" s="18" t="s">
        <v>1076</v>
      </c>
      <c r="V1118" s="1"/>
      <c r="W1118" s="3"/>
    </row>
    <row r="1119" spans="2:23">
      <c r="B1119" s="3">
        <f t="shared" si="25"/>
        <v>1107</v>
      </c>
      <c r="C1119" s="13" t="s">
        <v>128</v>
      </c>
      <c r="D1119" s="69" t="s">
        <v>271</v>
      </c>
      <c r="E1119" s="15" t="s">
        <v>1964</v>
      </c>
      <c r="F1119" s="3" t="s">
        <v>1976</v>
      </c>
      <c r="G1119" s="3"/>
      <c r="H1119" s="11" t="s">
        <v>3691</v>
      </c>
      <c r="I1119" s="97" t="s">
        <v>881</v>
      </c>
      <c r="J1119" s="36" t="s">
        <v>1537</v>
      </c>
      <c r="K1119" s="36"/>
      <c r="L1119" s="91" t="s">
        <v>3689</v>
      </c>
      <c r="M1119" s="18"/>
      <c r="N1119" s="18"/>
      <c r="O1119" s="18"/>
      <c r="P1119" s="18"/>
      <c r="Q1119" s="18"/>
      <c r="R1119" s="18"/>
      <c r="S1119" s="18"/>
      <c r="T1119" s="18"/>
      <c r="U1119" s="18" t="s">
        <v>1076</v>
      </c>
      <c r="V1119" s="1"/>
      <c r="W1119" s="3"/>
    </row>
    <row r="1120" spans="2:23">
      <c r="B1120" s="3">
        <f t="shared" si="25"/>
        <v>1108</v>
      </c>
      <c r="C1120" s="13" t="s">
        <v>128</v>
      </c>
      <c r="D1120" s="69" t="s">
        <v>271</v>
      </c>
      <c r="E1120" s="15" t="s">
        <v>1964</v>
      </c>
      <c r="F1120" s="3" t="s">
        <v>1976</v>
      </c>
      <c r="G1120" s="3"/>
      <c r="H1120" s="11" t="s">
        <v>3690</v>
      </c>
      <c r="I1120" s="97" t="s">
        <v>881</v>
      </c>
      <c r="J1120" s="84" t="s">
        <v>2193</v>
      </c>
      <c r="K1120" s="84"/>
      <c r="L1120" s="91" t="s">
        <v>3689</v>
      </c>
      <c r="M1120" s="18"/>
      <c r="N1120" s="18"/>
      <c r="O1120" s="18"/>
      <c r="P1120" s="18"/>
      <c r="Q1120" s="18"/>
      <c r="R1120" s="18"/>
      <c r="S1120" s="18"/>
      <c r="T1120" s="18"/>
      <c r="U1120" s="18" t="s">
        <v>1076</v>
      </c>
      <c r="V1120" s="1"/>
      <c r="W1120" s="3"/>
    </row>
    <row r="1121" spans="2:23">
      <c r="B1121" s="3">
        <f t="shared" si="25"/>
        <v>1109</v>
      </c>
      <c r="C1121" s="13" t="s">
        <v>128</v>
      </c>
      <c r="D1121" s="70" t="s">
        <v>271</v>
      </c>
      <c r="E1121" s="15" t="s">
        <v>1964</v>
      </c>
      <c r="F1121" s="3" t="s">
        <v>1976</v>
      </c>
      <c r="G1121" s="3"/>
      <c r="H1121" s="11"/>
      <c r="I1121" s="97" t="s">
        <v>881</v>
      </c>
      <c r="J1121" s="36" t="s">
        <v>1640</v>
      </c>
      <c r="K1121" s="36"/>
      <c r="L1121" s="91"/>
      <c r="M1121" s="18"/>
      <c r="N1121" s="18"/>
      <c r="O1121" s="18"/>
      <c r="P1121" s="18"/>
      <c r="Q1121" s="18"/>
      <c r="R1121" s="18"/>
      <c r="S1121" s="18"/>
      <c r="T1121" s="18"/>
      <c r="U1121" s="18" t="s">
        <v>1076</v>
      </c>
      <c r="V1121" s="1"/>
      <c r="W1121" s="3"/>
    </row>
    <row r="1122" spans="2:23">
      <c r="B1122" s="3">
        <f t="shared" si="25"/>
        <v>1110</v>
      </c>
      <c r="C1122" s="13" t="s">
        <v>128</v>
      </c>
      <c r="D1122" s="70" t="s">
        <v>271</v>
      </c>
      <c r="E1122" s="15" t="s">
        <v>1964</v>
      </c>
      <c r="F1122" s="3" t="s">
        <v>1976</v>
      </c>
      <c r="G1122" s="3"/>
      <c r="H1122" s="11"/>
      <c r="I1122" s="97" t="s">
        <v>881</v>
      </c>
      <c r="J1122" s="36" t="s">
        <v>1641</v>
      </c>
      <c r="K1122" s="36"/>
      <c r="L1122" s="91"/>
      <c r="M1122" s="18"/>
      <c r="N1122" s="18"/>
      <c r="O1122" s="18"/>
      <c r="P1122" s="18"/>
      <c r="Q1122" s="18"/>
      <c r="R1122" s="18"/>
      <c r="S1122" s="18"/>
      <c r="T1122" s="18"/>
      <c r="U1122" s="18" t="s">
        <v>1076</v>
      </c>
      <c r="V1122" s="1"/>
      <c r="W1122" s="3"/>
    </row>
    <row r="1123" spans="2:23">
      <c r="B1123" s="3">
        <f t="shared" si="25"/>
        <v>1111</v>
      </c>
      <c r="C1123" s="3" t="s">
        <v>128</v>
      </c>
      <c r="D1123" s="69" t="s">
        <v>271</v>
      </c>
      <c r="E1123" s="15"/>
      <c r="F1123" s="3" t="s">
        <v>2319</v>
      </c>
      <c r="G1123" s="3"/>
      <c r="H1123" s="11" t="s">
        <v>826</v>
      </c>
      <c r="I1123" s="97" t="s">
        <v>337</v>
      </c>
      <c r="J1123" s="15" t="s">
        <v>823</v>
      </c>
      <c r="K1123" s="15"/>
      <c r="L1123" s="91" t="s">
        <v>2818</v>
      </c>
      <c r="M1123" s="18"/>
      <c r="N1123" s="18"/>
      <c r="O1123" s="18"/>
      <c r="P1123" s="18"/>
      <c r="Q1123" s="18"/>
      <c r="R1123" s="18"/>
      <c r="S1123" s="18"/>
      <c r="T1123" s="18"/>
      <c r="U1123" s="18" t="s">
        <v>1076</v>
      </c>
      <c r="V1123" s="1"/>
      <c r="W1123" s="3"/>
    </row>
    <row r="1124" spans="2:23">
      <c r="B1124" s="3">
        <f t="shared" si="25"/>
        <v>1112</v>
      </c>
      <c r="C1124" s="3" t="s">
        <v>128</v>
      </c>
      <c r="D1124" s="69" t="s">
        <v>271</v>
      </c>
      <c r="E1124" s="15" t="s">
        <v>4072</v>
      </c>
      <c r="F1124" s="3"/>
      <c r="G1124" s="3"/>
      <c r="H1124" s="11"/>
      <c r="I1124" s="97" t="s">
        <v>337</v>
      </c>
      <c r="J1124" s="15" t="s">
        <v>1891</v>
      </c>
      <c r="K1124" s="15"/>
      <c r="L1124" s="36" t="s">
        <v>1966</v>
      </c>
      <c r="M1124" s="18" t="s">
        <v>1448</v>
      </c>
      <c r="N1124" s="18" t="s">
        <v>1448</v>
      </c>
      <c r="O1124" s="18" t="s">
        <v>1448</v>
      </c>
      <c r="P1124" s="18" t="s">
        <v>1448</v>
      </c>
      <c r="Q1124" s="18" t="s">
        <v>1448</v>
      </c>
      <c r="R1124" s="18" t="s">
        <v>1448</v>
      </c>
      <c r="S1124" s="18" t="s">
        <v>1448</v>
      </c>
      <c r="T1124" s="18" t="s">
        <v>1448</v>
      </c>
      <c r="U1124" s="18" t="s">
        <v>1076</v>
      </c>
      <c r="V1124" s="1"/>
      <c r="W1124" s="3"/>
    </row>
    <row r="1125" spans="2:23">
      <c r="B1125" s="3">
        <f t="shared" si="25"/>
        <v>1113</v>
      </c>
      <c r="C1125" s="3" t="s">
        <v>128</v>
      </c>
      <c r="D1125" s="69" t="s">
        <v>271</v>
      </c>
      <c r="E1125" s="15" t="s">
        <v>275</v>
      </c>
      <c r="F1125" s="3" t="s">
        <v>2319</v>
      </c>
      <c r="G1125" s="3"/>
      <c r="H1125" s="11" t="s">
        <v>827</v>
      </c>
      <c r="I1125" s="97" t="s">
        <v>337</v>
      </c>
      <c r="J1125" s="15" t="s">
        <v>822</v>
      </c>
      <c r="K1125" s="15"/>
      <c r="L1125" s="91" t="s">
        <v>2818</v>
      </c>
      <c r="M1125" s="18"/>
      <c r="N1125" s="18"/>
      <c r="O1125" s="18"/>
      <c r="P1125" s="18"/>
      <c r="Q1125" s="18"/>
      <c r="R1125" s="18"/>
      <c r="S1125" s="18"/>
      <c r="T1125" s="18"/>
      <c r="U1125" s="18" t="s">
        <v>1076</v>
      </c>
      <c r="V1125" s="1"/>
      <c r="W1125" s="3"/>
    </row>
    <row r="1126" spans="2:23">
      <c r="B1126" s="3">
        <f t="shared" si="25"/>
        <v>1114</v>
      </c>
      <c r="C1126" s="3" t="s">
        <v>128</v>
      </c>
      <c r="D1126" s="69" t="s">
        <v>271</v>
      </c>
      <c r="E1126" s="15" t="s">
        <v>274</v>
      </c>
      <c r="F1126" s="3" t="s">
        <v>2319</v>
      </c>
      <c r="G1126" s="3"/>
      <c r="H1126" s="11" t="s">
        <v>814</v>
      </c>
      <c r="I1126" s="97" t="s">
        <v>329</v>
      </c>
      <c r="J1126" s="15" t="s">
        <v>280</v>
      </c>
      <c r="K1126" s="15"/>
      <c r="L1126" s="91" t="s">
        <v>4071</v>
      </c>
      <c r="M1126" s="18"/>
      <c r="N1126" s="18"/>
      <c r="O1126" s="18"/>
      <c r="P1126" s="18"/>
      <c r="Q1126" s="18"/>
      <c r="R1126" s="18"/>
      <c r="S1126" s="18"/>
      <c r="T1126" s="18"/>
      <c r="U1126" s="18"/>
      <c r="V1126" s="1"/>
      <c r="W1126" s="3"/>
    </row>
    <row r="1127" spans="2:23">
      <c r="B1127" s="3">
        <f t="shared" si="25"/>
        <v>1115</v>
      </c>
      <c r="C1127" s="3" t="s">
        <v>128</v>
      </c>
      <c r="D1127" s="69" t="s">
        <v>271</v>
      </c>
      <c r="E1127" s="15" t="s">
        <v>276</v>
      </c>
      <c r="F1127" s="3" t="s">
        <v>2319</v>
      </c>
      <c r="G1127" s="3"/>
      <c r="H1127" s="11" t="s">
        <v>813</v>
      </c>
      <c r="I1127" s="97" t="s">
        <v>329</v>
      </c>
      <c r="J1127" s="15" t="s">
        <v>281</v>
      </c>
      <c r="K1127" s="15"/>
      <c r="L1127" s="91" t="s">
        <v>817</v>
      </c>
      <c r="M1127" s="18"/>
      <c r="N1127" s="18"/>
      <c r="O1127" s="18"/>
      <c r="P1127" s="18"/>
      <c r="Q1127" s="18"/>
      <c r="R1127" s="18"/>
      <c r="S1127" s="18"/>
      <c r="T1127" s="18"/>
      <c r="U1127" s="18"/>
      <c r="V1127" s="1"/>
      <c r="W1127" s="3"/>
    </row>
    <row r="1128" spans="2:23">
      <c r="B1128" s="3">
        <f t="shared" si="25"/>
        <v>1116</v>
      </c>
      <c r="C1128" s="3" t="s">
        <v>128</v>
      </c>
      <c r="D1128" s="69" t="s">
        <v>271</v>
      </c>
      <c r="E1128" s="15" t="s">
        <v>275</v>
      </c>
      <c r="F1128" s="3" t="s">
        <v>2319</v>
      </c>
      <c r="G1128" s="3"/>
      <c r="H1128" s="11" t="s">
        <v>815</v>
      </c>
      <c r="I1128" s="97" t="s">
        <v>329</v>
      </c>
      <c r="J1128" s="84" t="s">
        <v>1836</v>
      </c>
      <c r="K1128" s="84"/>
      <c r="L1128" s="109" t="s">
        <v>4076</v>
      </c>
      <c r="M1128" s="18"/>
      <c r="N1128" s="18"/>
      <c r="O1128" s="18"/>
      <c r="P1128" s="18"/>
      <c r="Q1128" s="18"/>
      <c r="R1128" s="18"/>
      <c r="S1128" s="18"/>
      <c r="T1128" s="18"/>
      <c r="U1128" s="18"/>
      <c r="V1128" s="1"/>
      <c r="W1128" s="3"/>
    </row>
    <row r="1129" spans="2:23">
      <c r="B1129" s="3">
        <f t="shared" si="25"/>
        <v>1117</v>
      </c>
      <c r="C1129" s="3" t="s">
        <v>128</v>
      </c>
      <c r="D1129" s="70" t="s">
        <v>271</v>
      </c>
      <c r="E1129" s="15" t="s">
        <v>274</v>
      </c>
      <c r="F1129" s="3" t="s">
        <v>2319</v>
      </c>
      <c r="G1129" s="3"/>
      <c r="H1129" s="11" t="s">
        <v>812</v>
      </c>
      <c r="I1129" s="97" t="s">
        <v>329</v>
      </c>
      <c r="J1129" s="15" t="s">
        <v>1838</v>
      </c>
      <c r="K1129" s="15"/>
      <c r="L1129" s="109" t="s">
        <v>4073</v>
      </c>
      <c r="M1129" s="18"/>
      <c r="N1129" s="18"/>
      <c r="O1129" s="18"/>
      <c r="P1129" s="18"/>
      <c r="Q1129" s="18"/>
      <c r="R1129" s="18"/>
      <c r="S1129" s="18"/>
      <c r="T1129" s="18"/>
      <c r="U1129" s="18"/>
      <c r="V1129" s="1"/>
      <c r="W1129" s="3"/>
    </row>
    <row r="1130" spans="2:23">
      <c r="B1130" s="3">
        <f t="shared" si="25"/>
        <v>1118</v>
      </c>
      <c r="C1130" s="3" t="s">
        <v>128</v>
      </c>
      <c r="D1130" s="69" t="s">
        <v>271</v>
      </c>
      <c r="E1130" s="15" t="s">
        <v>278</v>
      </c>
      <c r="F1130" s="3" t="s">
        <v>2319</v>
      </c>
      <c r="G1130" s="3"/>
      <c r="H1130" s="11" t="s">
        <v>816</v>
      </c>
      <c r="I1130" s="97" t="s">
        <v>329</v>
      </c>
      <c r="J1130" s="84" t="s">
        <v>2204</v>
      </c>
      <c r="K1130" s="84"/>
      <c r="L1130" s="91" t="s">
        <v>818</v>
      </c>
      <c r="M1130" s="18"/>
      <c r="N1130" s="18"/>
      <c r="O1130" s="18"/>
      <c r="P1130" s="18"/>
      <c r="Q1130" s="18"/>
      <c r="R1130" s="18"/>
      <c r="S1130" s="18"/>
      <c r="T1130" s="18"/>
      <c r="U1130" s="18"/>
      <c r="V1130" s="1"/>
      <c r="W1130" s="3"/>
    </row>
    <row r="1131" spans="2:23">
      <c r="B1131" s="3">
        <f t="shared" si="25"/>
        <v>1119</v>
      </c>
      <c r="C1131" s="3" t="s">
        <v>128</v>
      </c>
      <c r="D1131" s="69" t="s">
        <v>271</v>
      </c>
      <c r="E1131" s="15" t="s">
        <v>274</v>
      </c>
      <c r="F1131" s="3"/>
      <c r="G1131" s="3"/>
      <c r="H1131" s="12" t="s">
        <v>819</v>
      </c>
      <c r="I1131" s="97" t="s">
        <v>323</v>
      </c>
      <c r="J1131" s="84" t="s">
        <v>1850</v>
      </c>
      <c r="K1131" s="84"/>
      <c r="L1131" s="91" t="s">
        <v>1453</v>
      </c>
      <c r="M1131" s="18"/>
      <c r="N1131" s="18"/>
      <c r="O1131" s="18"/>
      <c r="P1131" s="18"/>
      <c r="Q1131" s="18"/>
      <c r="R1131" s="18"/>
      <c r="S1131" s="18"/>
      <c r="T1131" s="18"/>
      <c r="U1131" s="18" t="s">
        <v>1076</v>
      </c>
      <c r="V1131" s="1"/>
      <c r="W1131" s="3"/>
    </row>
    <row r="1132" spans="2:23">
      <c r="B1132" s="3">
        <f t="shared" ref="B1132:B1195" si="26">+B1131+1</f>
        <v>1120</v>
      </c>
      <c r="C1132" s="5" t="s">
        <v>593</v>
      </c>
      <c r="D1132" s="69" t="s">
        <v>271</v>
      </c>
      <c r="E1132" s="15" t="s">
        <v>277</v>
      </c>
      <c r="F1132" s="3" t="s">
        <v>3709</v>
      </c>
      <c r="G1132" s="3"/>
      <c r="H1132" s="11" t="s">
        <v>3697</v>
      </c>
      <c r="I1132" s="97" t="s">
        <v>323</v>
      </c>
      <c r="J1132" s="15" t="s">
        <v>285</v>
      </c>
      <c r="K1132" s="15"/>
      <c r="L1132" s="91" t="s">
        <v>3305</v>
      </c>
      <c r="M1132" s="18" t="s">
        <v>1076</v>
      </c>
      <c r="N1132" s="18" t="s">
        <v>1076</v>
      </c>
      <c r="O1132" s="18" t="s">
        <v>1076</v>
      </c>
      <c r="P1132" s="18" t="s">
        <v>1076</v>
      </c>
      <c r="Q1132" s="18"/>
      <c r="R1132" s="18"/>
      <c r="S1132" s="18"/>
      <c r="T1132" s="18"/>
      <c r="U1132" s="18" t="s">
        <v>1076</v>
      </c>
      <c r="V1132" s="1"/>
      <c r="W1132" s="3"/>
    </row>
    <row r="1133" spans="2:23">
      <c r="B1133" s="3">
        <f t="shared" si="26"/>
        <v>1121</v>
      </c>
      <c r="C1133" s="3" t="s">
        <v>128</v>
      </c>
      <c r="D1133" s="70" t="s">
        <v>271</v>
      </c>
      <c r="E1133" s="15" t="s">
        <v>1964</v>
      </c>
      <c r="F1133" s="3" t="s">
        <v>1908</v>
      </c>
      <c r="G1133" s="3"/>
      <c r="H1133" s="11" t="s">
        <v>2037</v>
      </c>
      <c r="I1133" s="97" t="s">
        <v>323</v>
      </c>
      <c r="J1133" s="15" t="s">
        <v>1860</v>
      </c>
      <c r="K1133" s="15"/>
      <c r="L1133" s="110" t="s">
        <v>2838</v>
      </c>
      <c r="M1133" s="18"/>
      <c r="N1133" s="18"/>
      <c r="O1133" s="18"/>
      <c r="P1133" s="18"/>
      <c r="Q1133" s="18"/>
      <c r="R1133" s="18"/>
      <c r="S1133" s="18"/>
      <c r="T1133" s="18"/>
      <c r="U1133" s="18" t="s">
        <v>1076</v>
      </c>
      <c r="V1133" s="1"/>
      <c r="W1133" s="3"/>
    </row>
    <row r="1134" spans="2:23">
      <c r="B1134" s="3">
        <f t="shared" si="26"/>
        <v>1122</v>
      </c>
      <c r="C1134" s="5" t="s">
        <v>593</v>
      </c>
      <c r="D1134" s="69" t="s">
        <v>271</v>
      </c>
      <c r="E1134" s="15" t="s">
        <v>3715</v>
      </c>
      <c r="F1134" s="3" t="s">
        <v>3713</v>
      </c>
      <c r="G1134" s="3"/>
      <c r="H1134" s="11" t="s">
        <v>821</v>
      </c>
      <c r="I1134" s="97" t="s">
        <v>351</v>
      </c>
      <c r="J1134" s="15" t="s">
        <v>286</v>
      </c>
      <c r="K1134" s="15"/>
      <c r="L1134" s="91" t="s">
        <v>3689</v>
      </c>
      <c r="M1134" s="18" t="s">
        <v>1076</v>
      </c>
      <c r="N1134" s="18" t="s">
        <v>1076</v>
      </c>
      <c r="O1134" s="18" t="s">
        <v>1076</v>
      </c>
      <c r="P1134" s="18" t="s">
        <v>1076</v>
      </c>
      <c r="Q1134" s="18"/>
      <c r="R1134" s="18"/>
      <c r="S1134" s="18"/>
      <c r="T1134" s="18"/>
      <c r="U1134" s="18" t="s">
        <v>1076</v>
      </c>
      <c r="V1134" s="1"/>
      <c r="W1134" s="3"/>
    </row>
    <row r="1135" spans="2:23">
      <c r="B1135" s="3">
        <f t="shared" si="26"/>
        <v>1123</v>
      </c>
      <c r="C1135" s="4" t="s">
        <v>24</v>
      </c>
      <c r="D1135" s="69" t="s">
        <v>271</v>
      </c>
      <c r="E1135" s="15" t="s">
        <v>2281</v>
      </c>
      <c r="F1135" s="3" t="s">
        <v>4077</v>
      </c>
      <c r="G1135" s="3"/>
      <c r="H1135" s="11" t="s">
        <v>2280</v>
      </c>
      <c r="I1135" s="97" t="s">
        <v>351</v>
      </c>
      <c r="J1135" s="15" t="s">
        <v>283</v>
      </c>
      <c r="K1135" s="15"/>
      <c r="L1135" s="91" t="s">
        <v>2839</v>
      </c>
      <c r="M1135" s="18"/>
      <c r="N1135" s="18"/>
      <c r="O1135" s="18"/>
      <c r="P1135" s="18"/>
      <c r="Q1135" s="18" t="s">
        <v>1076</v>
      </c>
      <c r="R1135" s="18" t="s">
        <v>1076</v>
      </c>
      <c r="S1135" s="18" t="s">
        <v>1076</v>
      </c>
      <c r="T1135" s="18" t="s">
        <v>1076</v>
      </c>
      <c r="U1135" s="18" t="s">
        <v>1076</v>
      </c>
      <c r="V1135" s="1"/>
      <c r="W1135" s="3"/>
    </row>
    <row r="1136" spans="2:23">
      <c r="B1136" s="3">
        <f t="shared" si="26"/>
        <v>1124</v>
      </c>
      <c r="C1136" s="4" t="s">
        <v>24</v>
      </c>
      <c r="D1136" s="69" t="s">
        <v>271</v>
      </c>
      <c r="E1136" s="15" t="s">
        <v>273</v>
      </c>
      <c r="F1136" s="3" t="s">
        <v>4075</v>
      </c>
      <c r="G1136" s="3"/>
      <c r="H1136" s="11" t="s">
        <v>2045</v>
      </c>
      <c r="I1136" s="97" t="s">
        <v>351</v>
      </c>
      <c r="J1136" s="15" t="s">
        <v>282</v>
      </c>
      <c r="K1136" s="15"/>
      <c r="L1136" s="91" t="s">
        <v>2840</v>
      </c>
      <c r="M1136" s="18"/>
      <c r="N1136" s="18"/>
      <c r="O1136" s="18"/>
      <c r="P1136" s="18"/>
      <c r="Q1136" s="18" t="s">
        <v>1076</v>
      </c>
      <c r="R1136" s="18" t="s">
        <v>1076</v>
      </c>
      <c r="S1136" s="18" t="s">
        <v>1076</v>
      </c>
      <c r="T1136" s="18" t="s">
        <v>1076</v>
      </c>
      <c r="U1136" s="18" t="s">
        <v>1076</v>
      </c>
      <c r="V1136" s="1"/>
      <c r="W1136" s="3"/>
    </row>
    <row r="1137" spans="2:23">
      <c r="B1137" s="3">
        <f t="shared" si="26"/>
        <v>1125</v>
      </c>
      <c r="C1137" s="5" t="s">
        <v>593</v>
      </c>
      <c r="D1137" s="69" t="s">
        <v>271</v>
      </c>
      <c r="E1137" s="15" t="s">
        <v>277</v>
      </c>
      <c r="F1137" s="46" t="s">
        <v>6299</v>
      </c>
      <c r="G1137" s="3"/>
      <c r="H1137" s="11" t="s">
        <v>820</v>
      </c>
      <c r="I1137" s="97" t="s">
        <v>351</v>
      </c>
      <c r="J1137" s="15" t="s">
        <v>282</v>
      </c>
      <c r="K1137" s="15"/>
      <c r="L1137" s="91" t="s">
        <v>3305</v>
      </c>
      <c r="M1137" s="18" t="s">
        <v>1076</v>
      </c>
      <c r="N1137" s="18" t="s">
        <v>1076</v>
      </c>
      <c r="O1137" s="18" t="s">
        <v>1076</v>
      </c>
      <c r="P1137" s="18" t="s">
        <v>1076</v>
      </c>
      <c r="Q1137" s="18"/>
      <c r="R1137" s="18"/>
      <c r="S1137" s="18"/>
      <c r="T1137" s="18"/>
      <c r="U1137" s="18" t="s">
        <v>1076</v>
      </c>
      <c r="V1137" s="1"/>
      <c r="W1137" s="3"/>
    </row>
    <row r="1138" spans="2:23">
      <c r="B1138" s="3">
        <f t="shared" si="26"/>
        <v>1126</v>
      </c>
      <c r="C1138" s="5" t="s">
        <v>593</v>
      </c>
      <c r="D1138" s="70" t="s">
        <v>271</v>
      </c>
      <c r="E1138" s="36"/>
      <c r="F1138" s="3" t="s">
        <v>3708</v>
      </c>
      <c r="G1138" s="3">
        <v>47</v>
      </c>
      <c r="H1138" s="11"/>
      <c r="I1138" s="97" t="s">
        <v>351</v>
      </c>
      <c r="J1138" s="15" t="s">
        <v>1535</v>
      </c>
      <c r="K1138" s="15"/>
      <c r="L1138" s="110"/>
      <c r="M1138" s="18" t="s">
        <v>1076</v>
      </c>
      <c r="N1138" s="18" t="s">
        <v>1076</v>
      </c>
      <c r="O1138" s="18" t="s">
        <v>1076</v>
      </c>
      <c r="P1138" s="18" t="s">
        <v>1076</v>
      </c>
      <c r="Q1138" s="18"/>
      <c r="R1138" s="18"/>
      <c r="S1138" s="18"/>
      <c r="T1138" s="18"/>
      <c r="U1138" s="18" t="s">
        <v>1076</v>
      </c>
      <c r="V1138" s="1"/>
      <c r="W1138" s="3"/>
    </row>
    <row r="1139" spans="2:23">
      <c r="B1139" s="3">
        <f t="shared" si="26"/>
        <v>1127</v>
      </c>
      <c r="C1139" s="5" t="s">
        <v>593</v>
      </c>
      <c r="D1139" s="69" t="s">
        <v>271</v>
      </c>
      <c r="E1139" s="15" t="s">
        <v>277</v>
      </c>
      <c r="F1139" s="3" t="s">
        <v>3708</v>
      </c>
      <c r="G1139" s="3"/>
      <c r="H1139" s="11" t="s">
        <v>3697</v>
      </c>
      <c r="I1139" s="97" t="s">
        <v>351</v>
      </c>
      <c r="J1139" s="15" t="s">
        <v>287</v>
      </c>
      <c r="K1139" s="15"/>
      <c r="L1139" s="91" t="s">
        <v>3696</v>
      </c>
      <c r="M1139" s="18" t="s">
        <v>1076</v>
      </c>
      <c r="N1139" s="18" t="s">
        <v>1076</v>
      </c>
      <c r="O1139" s="18" t="s">
        <v>1076</v>
      </c>
      <c r="P1139" s="18" t="s">
        <v>1076</v>
      </c>
      <c r="Q1139" s="18"/>
      <c r="R1139" s="18"/>
      <c r="S1139" s="18"/>
      <c r="T1139" s="18"/>
      <c r="U1139" s="18" t="s">
        <v>1076</v>
      </c>
      <c r="V1139" s="1"/>
      <c r="W1139" s="3"/>
    </row>
    <row r="1140" spans="2:23">
      <c r="B1140" s="3">
        <f t="shared" si="26"/>
        <v>1128</v>
      </c>
      <c r="C1140" s="5" t="s">
        <v>593</v>
      </c>
      <c r="D1140" s="69" t="s">
        <v>271</v>
      </c>
      <c r="E1140" s="15" t="s">
        <v>3707</v>
      </c>
      <c r="F1140" s="3" t="s">
        <v>3708</v>
      </c>
      <c r="G1140" s="3"/>
      <c r="H1140" s="11" t="s">
        <v>3706</v>
      </c>
      <c r="I1140" s="97" t="s">
        <v>351</v>
      </c>
      <c r="J1140" s="15" t="s">
        <v>288</v>
      </c>
      <c r="K1140" s="15"/>
      <c r="L1140" s="91" t="s">
        <v>3245</v>
      </c>
      <c r="M1140" s="18" t="s">
        <v>1076</v>
      </c>
      <c r="N1140" s="18" t="s">
        <v>1076</v>
      </c>
      <c r="O1140" s="18" t="s">
        <v>1076</v>
      </c>
      <c r="P1140" s="18" t="s">
        <v>1076</v>
      </c>
      <c r="Q1140" s="18"/>
      <c r="R1140" s="18"/>
      <c r="S1140" s="18"/>
      <c r="T1140" s="18"/>
      <c r="U1140" s="18" t="s">
        <v>1076</v>
      </c>
      <c r="V1140" s="6" t="s">
        <v>2271</v>
      </c>
      <c r="W1140" s="3"/>
    </row>
    <row r="1141" spans="2:23">
      <c r="B1141" s="3">
        <f t="shared" si="26"/>
        <v>1129</v>
      </c>
      <c r="C1141" s="4" t="s">
        <v>24</v>
      </c>
      <c r="D1141" s="69" t="s">
        <v>271</v>
      </c>
      <c r="E1141" s="15" t="s">
        <v>273</v>
      </c>
      <c r="F1141" s="3" t="s">
        <v>4044</v>
      </c>
      <c r="G1141" s="3"/>
      <c r="H1141" s="11" t="s">
        <v>2282</v>
      </c>
      <c r="I1141" s="97" t="s">
        <v>351</v>
      </c>
      <c r="J1141" s="15" t="s">
        <v>284</v>
      </c>
      <c r="K1141" s="15"/>
      <c r="L1141" s="91" t="s">
        <v>2769</v>
      </c>
      <c r="M1141" s="18"/>
      <c r="N1141" s="18"/>
      <c r="O1141" s="18"/>
      <c r="P1141" s="18"/>
      <c r="Q1141" s="18" t="s">
        <v>1076</v>
      </c>
      <c r="R1141" s="18" t="s">
        <v>1076</v>
      </c>
      <c r="S1141" s="18" t="s">
        <v>1076</v>
      </c>
      <c r="T1141" s="18" t="s">
        <v>1076</v>
      </c>
      <c r="U1141" s="18" t="s">
        <v>1076</v>
      </c>
      <c r="V1141" s="1"/>
      <c r="W1141" s="3"/>
    </row>
    <row r="1142" spans="2:23">
      <c r="B1142" s="3">
        <f t="shared" si="26"/>
        <v>1130</v>
      </c>
      <c r="C1142" s="3" t="s">
        <v>128</v>
      </c>
      <c r="D1142" s="69" t="s">
        <v>271</v>
      </c>
      <c r="E1142" s="15" t="s">
        <v>2319</v>
      </c>
      <c r="F1142" s="13" t="s">
        <v>2319</v>
      </c>
      <c r="G1142" s="3"/>
      <c r="H1142" s="13" t="s">
        <v>2319</v>
      </c>
      <c r="I1142" s="97" t="s">
        <v>1391</v>
      </c>
      <c r="J1142" s="15" t="s">
        <v>271</v>
      </c>
      <c r="K1142" s="15"/>
      <c r="L1142" s="91" t="s">
        <v>3937</v>
      </c>
      <c r="M1142" s="18"/>
      <c r="N1142" s="18"/>
      <c r="O1142" s="18"/>
      <c r="P1142" s="18"/>
      <c r="Q1142" s="18"/>
      <c r="R1142" s="18"/>
      <c r="S1142" s="18"/>
      <c r="T1142" s="18"/>
      <c r="U1142" s="18" t="s">
        <v>1076</v>
      </c>
      <c r="V1142" s="1"/>
      <c r="W1142" s="3"/>
    </row>
    <row r="1143" spans="2:23">
      <c r="B1143" s="3">
        <f t="shared" si="26"/>
        <v>1131</v>
      </c>
      <c r="C1143" s="3" t="s">
        <v>128</v>
      </c>
      <c r="D1143" s="69" t="s">
        <v>271</v>
      </c>
      <c r="E1143" s="15" t="s">
        <v>4074</v>
      </c>
      <c r="F1143" s="3" t="s">
        <v>1908</v>
      </c>
      <c r="G1143" s="3"/>
      <c r="H1143" s="11" t="s">
        <v>2841</v>
      </c>
      <c r="I1143" s="97" t="s">
        <v>629</v>
      </c>
      <c r="J1143" s="15" t="s">
        <v>1884</v>
      </c>
      <c r="K1143" s="15"/>
      <c r="L1143" s="111" t="s">
        <v>5300</v>
      </c>
      <c r="M1143" s="18"/>
      <c r="N1143" s="18"/>
      <c r="O1143" s="18"/>
      <c r="P1143" s="18"/>
      <c r="Q1143" s="18"/>
      <c r="R1143" s="18"/>
      <c r="S1143" s="18"/>
      <c r="T1143" s="18"/>
      <c r="U1143" s="18" t="s">
        <v>1076</v>
      </c>
      <c r="V1143" s="1"/>
      <c r="W1143" s="3"/>
    </row>
    <row r="1144" spans="2:23">
      <c r="B1144" s="3">
        <f t="shared" si="26"/>
        <v>1132</v>
      </c>
      <c r="C1144" s="5" t="s">
        <v>593</v>
      </c>
      <c r="D1144" s="72" t="s">
        <v>38</v>
      </c>
      <c r="E1144" s="15" t="s">
        <v>38</v>
      </c>
      <c r="F1144" s="3" t="s">
        <v>2319</v>
      </c>
      <c r="G1144" s="3"/>
      <c r="H1144" s="11" t="s">
        <v>837</v>
      </c>
      <c r="I1144" s="97" t="s">
        <v>3</v>
      </c>
      <c r="J1144" s="84" t="s">
        <v>2160</v>
      </c>
      <c r="K1144" s="84"/>
      <c r="L1144" s="91" t="s">
        <v>3241</v>
      </c>
      <c r="M1144" s="18" t="s">
        <v>1076</v>
      </c>
      <c r="N1144" s="18" t="s">
        <v>1076</v>
      </c>
      <c r="O1144" s="18" t="s">
        <v>1076</v>
      </c>
      <c r="P1144" s="18" t="s">
        <v>1076</v>
      </c>
      <c r="Q1144" s="18"/>
      <c r="R1144" s="18"/>
      <c r="S1144" s="18"/>
      <c r="T1144" s="18"/>
      <c r="U1144" s="18" t="s">
        <v>1076</v>
      </c>
      <c r="V1144" s="1"/>
      <c r="W1144" s="3"/>
    </row>
    <row r="1145" spans="2:23">
      <c r="B1145" s="3">
        <f t="shared" si="26"/>
        <v>1133</v>
      </c>
      <c r="C1145" s="5" t="s">
        <v>593</v>
      </c>
      <c r="D1145" s="72" t="s">
        <v>38</v>
      </c>
      <c r="E1145" s="15" t="s">
        <v>5324</v>
      </c>
      <c r="F1145" s="3" t="s">
        <v>5323</v>
      </c>
      <c r="G1145" s="3"/>
      <c r="H1145" s="11" t="s">
        <v>839</v>
      </c>
      <c r="I1145" s="97" t="s">
        <v>3</v>
      </c>
      <c r="J1145" s="15" t="s">
        <v>43</v>
      </c>
      <c r="K1145" s="120" t="s">
        <v>2889</v>
      </c>
      <c r="L1145" s="91" t="s">
        <v>3241</v>
      </c>
      <c r="M1145" s="18" t="s">
        <v>1076</v>
      </c>
      <c r="N1145" s="18" t="s">
        <v>1076</v>
      </c>
      <c r="O1145" s="18" t="s">
        <v>1076</v>
      </c>
      <c r="P1145" s="18" t="s">
        <v>1076</v>
      </c>
      <c r="Q1145" s="18"/>
      <c r="R1145" s="18"/>
      <c r="S1145" s="18" t="s">
        <v>1076</v>
      </c>
      <c r="T1145" s="18" t="s">
        <v>1076</v>
      </c>
      <c r="U1145" s="18" t="s">
        <v>1076</v>
      </c>
      <c r="V1145" s="1"/>
      <c r="W1145" s="3"/>
    </row>
    <row r="1146" spans="2:23">
      <c r="B1146" s="3">
        <f t="shared" si="26"/>
        <v>1134</v>
      </c>
      <c r="C1146" s="5" t="s">
        <v>593</v>
      </c>
      <c r="D1146" s="72" t="s">
        <v>38</v>
      </c>
      <c r="E1146" s="15" t="s">
        <v>38</v>
      </c>
      <c r="F1146" s="3" t="s">
        <v>2319</v>
      </c>
      <c r="G1146" s="3"/>
      <c r="H1146" s="11"/>
      <c r="I1146" s="97" t="s">
        <v>3</v>
      </c>
      <c r="J1146" s="57" t="s">
        <v>836</v>
      </c>
      <c r="K1146" s="98" t="s">
        <v>362</v>
      </c>
      <c r="L1146" s="91" t="s">
        <v>3241</v>
      </c>
      <c r="M1146" s="18" t="s">
        <v>1076</v>
      </c>
      <c r="N1146" s="18" t="s">
        <v>1076</v>
      </c>
      <c r="O1146" s="18" t="s">
        <v>1076</v>
      </c>
      <c r="P1146" s="18" t="s">
        <v>1076</v>
      </c>
      <c r="Q1146" s="18"/>
      <c r="R1146" s="18" t="s">
        <v>1076</v>
      </c>
      <c r="S1146" s="18" t="s">
        <v>1076</v>
      </c>
      <c r="T1146" s="18" t="s">
        <v>1076</v>
      </c>
      <c r="U1146" s="18" t="s">
        <v>1076</v>
      </c>
      <c r="V1146" s="1"/>
      <c r="W1146" s="3"/>
    </row>
    <row r="1147" spans="2:23">
      <c r="B1147" s="3">
        <f t="shared" si="26"/>
        <v>1135</v>
      </c>
      <c r="C1147" s="5" t="s">
        <v>593</v>
      </c>
      <c r="D1147" s="72" t="s">
        <v>38</v>
      </c>
      <c r="E1147" s="15" t="s">
        <v>38</v>
      </c>
      <c r="F1147" s="3" t="s">
        <v>2319</v>
      </c>
      <c r="G1147" s="3"/>
      <c r="H1147" s="11" t="s">
        <v>838</v>
      </c>
      <c r="I1147" s="97" t="s">
        <v>3</v>
      </c>
      <c r="J1147" s="84" t="s">
        <v>2207</v>
      </c>
      <c r="K1147" s="84"/>
      <c r="L1147" s="109" t="s">
        <v>1314</v>
      </c>
      <c r="M1147" s="18" t="s">
        <v>1076</v>
      </c>
      <c r="N1147" s="18" t="s">
        <v>1076</v>
      </c>
      <c r="O1147" s="18" t="s">
        <v>1076</v>
      </c>
      <c r="P1147" s="18" t="s">
        <v>1076</v>
      </c>
      <c r="Q1147" s="18"/>
      <c r="R1147" s="18"/>
      <c r="S1147" s="18"/>
      <c r="T1147" s="18"/>
      <c r="U1147" s="18" t="s">
        <v>1076</v>
      </c>
      <c r="V1147" s="1"/>
      <c r="W1147" s="3"/>
    </row>
    <row r="1148" spans="2:23">
      <c r="B1148" s="3">
        <f t="shared" si="26"/>
        <v>1136</v>
      </c>
      <c r="C1148" s="5" t="s">
        <v>593</v>
      </c>
      <c r="D1148" s="72" t="s">
        <v>38</v>
      </c>
      <c r="E1148" s="15" t="s">
        <v>38</v>
      </c>
      <c r="F1148" s="3" t="s">
        <v>2319</v>
      </c>
      <c r="G1148" s="3"/>
      <c r="H1148" s="11" t="s">
        <v>832</v>
      </c>
      <c r="I1148" s="97" t="s">
        <v>2</v>
      </c>
      <c r="J1148" s="6" t="s">
        <v>831</v>
      </c>
      <c r="K1148" s="6"/>
      <c r="L1148" s="109" t="s">
        <v>3106</v>
      </c>
      <c r="M1148" s="18" t="s">
        <v>1076</v>
      </c>
      <c r="N1148" s="18" t="s">
        <v>1076</v>
      </c>
      <c r="O1148" s="18" t="s">
        <v>1076</v>
      </c>
      <c r="P1148" s="18" t="s">
        <v>1076</v>
      </c>
      <c r="Q1148" s="18"/>
      <c r="R1148" s="18"/>
      <c r="S1148" s="18"/>
      <c r="T1148" s="18"/>
      <c r="U1148" s="18" t="s">
        <v>1076</v>
      </c>
      <c r="V1148" s="1"/>
      <c r="W1148" s="3"/>
    </row>
    <row r="1149" spans="2:23">
      <c r="B1149" s="3">
        <f t="shared" si="26"/>
        <v>1137</v>
      </c>
      <c r="C1149" s="5" t="s">
        <v>593</v>
      </c>
      <c r="D1149" s="72" t="s">
        <v>38</v>
      </c>
      <c r="E1149" s="15" t="s">
        <v>38</v>
      </c>
      <c r="F1149" s="3" t="s">
        <v>2319</v>
      </c>
      <c r="G1149" s="3"/>
      <c r="H1149" s="11" t="s">
        <v>830</v>
      </c>
      <c r="I1149" s="297" t="s">
        <v>2</v>
      </c>
      <c r="J1149" s="84" t="s">
        <v>2142</v>
      </c>
      <c r="K1149" s="84"/>
      <c r="L1149" s="109" t="s">
        <v>828</v>
      </c>
      <c r="M1149" s="18" t="s">
        <v>1076</v>
      </c>
      <c r="N1149" s="18" t="s">
        <v>1076</v>
      </c>
      <c r="O1149" s="18" t="s">
        <v>1076</v>
      </c>
      <c r="P1149" s="18" t="s">
        <v>1076</v>
      </c>
      <c r="Q1149" s="18"/>
      <c r="R1149" s="18"/>
      <c r="S1149" s="18"/>
      <c r="T1149" s="18"/>
      <c r="U1149" s="18" t="s">
        <v>1076</v>
      </c>
      <c r="V1149" s="1"/>
      <c r="W1149" s="3"/>
    </row>
    <row r="1150" spans="2:23">
      <c r="B1150" s="3">
        <f t="shared" si="26"/>
        <v>1138</v>
      </c>
      <c r="C1150" s="5" t="s">
        <v>593</v>
      </c>
      <c r="D1150" s="72" t="s">
        <v>38</v>
      </c>
      <c r="E1150" s="15" t="s">
        <v>51</v>
      </c>
      <c r="F1150" s="3" t="s">
        <v>2319</v>
      </c>
      <c r="G1150" s="3"/>
      <c r="H1150" s="11" t="s">
        <v>834</v>
      </c>
      <c r="I1150" s="97" t="s">
        <v>2</v>
      </c>
      <c r="J1150" s="15" t="s">
        <v>833</v>
      </c>
      <c r="K1150" s="15"/>
      <c r="L1150" s="91" t="s">
        <v>829</v>
      </c>
      <c r="M1150" s="18" t="s">
        <v>1076</v>
      </c>
      <c r="N1150" s="18" t="s">
        <v>1076</v>
      </c>
      <c r="O1150" s="18" t="s">
        <v>1076</v>
      </c>
      <c r="P1150" s="18" t="s">
        <v>1076</v>
      </c>
      <c r="Q1150" s="18"/>
      <c r="R1150" s="18"/>
      <c r="S1150" s="18"/>
      <c r="T1150" s="18"/>
      <c r="U1150" s="18" t="s">
        <v>1076</v>
      </c>
      <c r="V1150" s="1"/>
      <c r="W1150" s="3"/>
    </row>
    <row r="1151" spans="2:23">
      <c r="B1151" s="3">
        <f t="shared" si="26"/>
        <v>1139</v>
      </c>
      <c r="C1151" s="5" t="s">
        <v>593</v>
      </c>
      <c r="D1151" s="72" t="s">
        <v>38</v>
      </c>
      <c r="E1151" s="15" t="s">
        <v>38</v>
      </c>
      <c r="F1151" s="3" t="s">
        <v>2319</v>
      </c>
      <c r="G1151" s="3"/>
      <c r="H1151" s="11" t="s">
        <v>2076</v>
      </c>
      <c r="I1151" s="97" t="s">
        <v>337</v>
      </c>
      <c r="J1151" s="15" t="s">
        <v>39</v>
      </c>
      <c r="K1151" s="15"/>
      <c r="L1151" s="91" t="s">
        <v>2818</v>
      </c>
      <c r="M1151" s="18" t="s">
        <v>1076</v>
      </c>
      <c r="N1151" s="18" t="s">
        <v>1076</v>
      </c>
      <c r="O1151" s="18" t="s">
        <v>1076</v>
      </c>
      <c r="P1151" s="18" t="s">
        <v>1076</v>
      </c>
      <c r="Q1151" s="18"/>
      <c r="R1151" s="18"/>
      <c r="S1151" s="18"/>
      <c r="T1151" s="18"/>
      <c r="U1151" s="18" t="s">
        <v>1076</v>
      </c>
      <c r="V1151" s="1"/>
      <c r="W1151" s="3"/>
    </row>
    <row r="1152" spans="2:23">
      <c r="B1152" s="3">
        <f t="shared" si="26"/>
        <v>1140</v>
      </c>
      <c r="C1152" s="5" t="s">
        <v>593</v>
      </c>
      <c r="D1152" s="72" t="s">
        <v>38</v>
      </c>
      <c r="E1152" s="15" t="s">
        <v>38</v>
      </c>
      <c r="F1152" s="3" t="s">
        <v>2319</v>
      </c>
      <c r="G1152" s="3"/>
      <c r="H1152" s="11" t="s">
        <v>3624</v>
      </c>
      <c r="I1152" s="97" t="s">
        <v>337</v>
      </c>
      <c r="J1152" s="6" t="s">
        <v>6231</v>
      </c>
      <c r="K1152" s="15"/>
      <c r="L1152" s="91" t="s">
        <v>3623</v>
      </c>
      <c r="M1152" s="18" t="s">
        <v>1076</v>
      </c>
      <c r="N1152" s="18" t="s">
        <v>1076</v>
      </c>
      <c r="O1152" s="18" t="s">
        <v>1076</v>
      </c>
      <c r="P1152" s="18" t="s">
        <v>1076</v>
      </c>
      <c r="Q1152" s="18"/>
      <c r="R1152" s="18"/>
      <c r="S1152" s="18"/>
      <c r="T1152" s="18"/>
      <c r="U1152" s="18" t="s">
        <v>1076</v>
      </c>
      <c r="V1152" s="1"/>
      <c r="W1152" s="3"/>
    </row>
    <row r="1153" spans="2:23">
      <c r="B1153" s="3">
        <f t="shared" si="26"/>
        <v>1141</v>
      </c>
      <c r="C1153" s="5" t="s">
        <v>593</v>
      </c>
      <c r="D1153" s="72" t="s">
        <v>38</v>
      </c>
      <c r="E1153" s="15" t="s">
        <v>38</v>
      </c>
      <c r="F1153" s="3" t="s">
        <v>2319</v>
      </c>
      <c r="G1153" s="3"/>
      <c r="H1153" s="11" t="s">
        <v>3625</v>
      </c>
      <c r="I1153" s="97" t="s">
        <v>337</v>
      </c>
      <c r="J1153" s="15" t="s">
        <v>852</v>
      </c>
      <c r="K1153" s="15"/>
      <c r="L1153" s="91" t="s">
        <v>2818</v>
      </c>
      <c r="M1153" s="18" t="s">
        <v>1076</v>
      </c>
      <c r="N1153" s="18" t="s">
        <v>1076</v>
      </c>
      <c r="O1153" s="18" t="s">
        <v>1076</v>
      </c>
      <c r="P1153" s="18" t="s">
        <v>1076</v>
      </c>
      <c r="Q1153" s="18"/>
      <c r="R1153" s="18"/>
      <c r="S1153" s="18"/>
      <c r="T1153" s="18"/>
      <c r="U1153" s="18" t="s">
        <v>1076</v>
      </c>
      <c r="V1153" s="1"/>
      <c r="W1153" s="3"/>
    </row>
    <row r="1154" spans="2:23">
      <c r="B1154" s="3">
        <f t="shared" si="26"/>
        <v>1142</v>
      </c>
      <c r="C1154" s="5" t="s">
        <v>593</v>
      </c>
      <c r="D1154" s="72" t="s">
        <v>38</v>
      </c>
      <c r="E1154" s="15" t="s">
        <v>38</v>
      </c>
      <c r="F1154" s="3" t="s">
        <v>2319</v>
      </c>
      <c r="G1154" s="3"/>
      <c r="H1154" s="11" t="s">
        <v>856</v>
      </c>
      <c r="I1154" s="97" t="s">
        <v>337</v>
      </c>
      <c r="J1154" s="15" t="s">
        <v>853</v>
      </c>
      <c r="K1154" s="15"/>
      <c r="L1154" s="91" t="s">
        <v>2818</v>
      </c>
      <c r="M1154" s="18" t="s">
        <v>1076</v>
      </c>
      <c r="N1154" s="18" t="s">
        <v>1076</v>
      </c>
      <c r="O1154" s="18" t="s">
        <v>1076</v>
      </c>
      <c r="P1154" s="18" t="s">
        <v>1076</v>
      </c>
      <c r="Q1154" s="18"/>
      <c r="R1154" s="18"/>
      <c r="S1154" s="18"/>
      <c r="T1154" s="18"/>
      <c r="U1154" s="18" t="s">
        <v>1076</v>
      </c>
      <c r="V1154" s="1"/>
      <c r="W1154" s="3"/>
    </row>
    <row r="1155" spans="2:23">
      <c r="B1155" s="3">
        <f t="shared" si="26"/>
        <v>1143</v>
      </c>
      <c r="C1155" s="5" t="s">
        <v>593</v>
      </c>
      <c r="D1155" s="72" t="s">
        <v>38</v>
      </c>
      <c r="E1155" s="15" t="s">
        <v>38</v>
      </c>
      <c r="F1155" s="3" t="s">
        <v>2319</v>
      </c>
      <c r="G1155" s="3"/>
      <c r="H1155" s="11" t="s">
        <v>858</v>
      </c>
      <c r="I1155" s="97" t="s">
        <v>337</v>
      </c>
      <c r="J1155" s="15" t="s">
        <v>854</v>
      </c>
      <c r="K1155" s="15"/>
      <c r="L1155" s="91" t="s">
        <v>2818</v>
      </c>
      <c r="M1155" s="18" t="s">
        <v>1076</v>
      </c>
      <c r="N1155" s="18" t="s">
        <v>1076</v>
      </c>
      <c r="O1155" s="18" t="s">
        <v>1076</v>
      </c>
      <c r="P1155" s="18" t="s">
        <v>1076</v>
      </c>
      <c r="Q1155" s="18"/>
      <c r="R1155" s="18"/>
      <c r="S1155" s="18"/>
      <c r="T1155" s="18"/>
      <c r="U1155" s="18" t="s">
        <v>1076</v>
      </c>
      <c r="V1155" s="1"/>
      <c r="W1155" s="3"/>
    </row>
    <row r="1156" spans="2:23">
      <c r="B1156" s="3">
        <f t="shared" si="26"/>
        <v>1144</v>
      </c>
      <c r="C1156" s="5" t="s">
        <v>593</v>
      </c>
      <c r="D1156" s="72" t="s">
        <v>38</v>
      </c>
      <c r="E1156" s="15" t="s">
        <v>51</v>
      </c>
      <c r="F1156" s="3" t="s">
        <v>2319</v>
      </c>
      <c r="G1156" s="3"/>
      <c r="H1156" s="11" t="s">
        <v>857</v>
      </c>
      <c r="I1156" s="97" t="s">
        <v>337</v>
      </c>
      <c r="J1156" s="15" t="s">
        <v>51</v>
      </c>
      <c r="K1156" s="15"/>
      <c r="L1156" s="91" t="s">
        <v>2818</v>
      </c>
      <c r="M1156" s="18" t="s">
        <v>1076</v>
      </c>
      <c r="N1156" s="18" t="s">
        <v>1076</v>
      </c>
      <c r="O1156" s="18" t="s">
        <v>1076</v>
      </c>
      <c r="P1156" s="18" t="s">
        <v>1076</v>
      </c>
      <c r="Q1156" s="18"/>
      <c r="R1156" s="18"/>
      <c r="S1156" s="18"/>
      <c r="T1156" s="18"/>
      <c r="U1156" s="18"/>
      <c r="V1156" s="1"/>
      <c r="W1156" s="3"/>
    </row>
    <row r="1157" spans="2:23">
      <c r="B1157" s="3">
        <f t="shared" si="26"/>
        <v>1145</v>
      </c>
      <c r="C1157" s="5" t="s">
        <v>593</v>
      </c>
      <c r="D1157" s="72" t="s">
        <v>38</v>
      </c>
      <c r="E1157" s="15" t="s">
        <v>38</v>
      </c>
      <c r="F1157" s="3" t="s">
        <v>2319</v>
      </c>
      <c r="G1157" s="3"/>
      <c r="H1157" s="11" t="s">
        <v>855</v>
      </c>
      <c r="I1157" s="97" t="s">
        <v>337</v>
      </c>
      <c r="J1157" s="15" t="s">
        <v>851</v>
      </c>
      <c r="K1157" s="15"/>
      <c r="L1157" s="91" t="s">
        <v>2818</v>
      </c>
      <c r="M1157" s="18" t="s">
        <v>1076</v>
      </c>
      <c r="N1157" s="18" t="s">
        <v>1076</v>
      </c>
      <c r="O1157" s="18" t="s">
        <v>1076</v>
      </c>
      <c r="P1157" s="18" t="s">
        <v>1076</v>
      </c>
      <c r="Q1157" s="18"/>
      <c r="R1157" s="18"/>
      <c r="S1157" s="18"/>
      <c r="T1157" s="18"/>
      <c r="U1157" s="18" t="s">
        <v>1076</v>
      </c>
      <c r="V1157" s="1"/>
      <c r="W1157" s="3"/>
    </row>
    <row r="1158" spans="2:23">
      <c r="B1158" s="3">
        <f t="shared" si="26"/>
        <v>1146</v>
      </c>
      <c r="C1158" s="5" t="s">
        <v>593</v>
      </c>
      <c r="D1158" s="72" t="s">
        <v>38</v>
      </c>
      <c r="E1158" s="6" t="s">
        <v>3616</v>
      </c>
      <c r="F1158" s="3" t="s">
        <v>2319</v>
      </c>
      <c r="G1158" s="3"/>
      <c r="H1158" s="11" t="s">
        <v>841</v>
      </c>
      <c r="I1158" s="97" t="s">
        <v>329</v>
      </c>
      <c r="J1158" s="84" t="s">
        <v>2117</v>
      </c>
      <c r="K1158" s="84"/>
      <c r="L1158" s="91" t="s">
        <v>3618</v>
      </c>
      <c r="M1158" s="18" t="s">
        <v>1076</v>
      </c>
      <c r="N1158" s="18" t="s">
        <v>1076</v>
      </c>
      <c r="O1158" s="18" t="s">
        <v>1076</v>
      </c>
      <c r="P1158" s="18" t="s">
        <v>1076</v>
      </c>
      <c r="Q1158" s="18"/>
      <c r="R1158" s="18"/>
      <c r="S1158" s="18"/>
      <c r="T1158" s="18"/>
      <c r="U1158" s="18"/>
      <c r="V1158" s="1"/>
      <c r="W1158" s="3"/>
    </row>
    <row r="1159" spans="2:23">
      <c r="B1159" s="3">
        <f t="shared" si="26"/>
        <v>1147</v>
      </c>
      <c r="C1159" s="5" t="s">
        <v>593</v>
      </c>
      <c r="D1159" s="72" t="s">
        <v>38</v>
      </c>
      <c r="E1159" s="6" t="s">
        <v>3615</v>
      </c>
      <c r="F1159" s="3" t="s">
        <v>2319</v>
      </c>
      <c r="G1159" s="3"/>
      <c r="H1159" s="11" t="s">
        <v>843</v>
      </c>
      <c r="I1159" s="97" t="s">
        <v>329</v>
      </c>
      <c r="J1159" s="15" t="s">
        <v>44</v>
      </c>
      <c r="K1159" s="15"/>
      <c r="L1159" s="91" t="s">
        <v>3614</v>
      </c>
      <c r="M1159" s="18" t="s">
        <v>1076</v>
      </c>
      <c r="N1159" s="18" t="s">
        <v>1076</v>
      </c>
      <c r="O1159" s="18" t="s">
        <v>1076</v>
      </c>
      <c r="P1159" s="18" t="s">
        <v>1076</v>
      </c>
      <c r="Q1159" s="18"/>
      <c r="R1159" s="18"/>
      <c r="S1159" s="18"/>
      <c r="T1159" s="18"/>
      <c r="U1159" s="18" t="s">
        <v>1076</v>
      </c>
      <c r="V1159" s="1"/>
      <c r="W1159" s="3"/>
    </row>
    <row r="1160" spans="2:23">
      <c r="B1160" s="3">
        <f t="shared" si="26"/>
        <v>1148</v>
      </c>
      <c r="C1160" s="5" t="s">
        <v>593</v>
      </c>
      <c r="D1160" s="72" t="s">
        <v>38</v>
      </c>
      <c r="E1160" s="6" t="s">
        <v>3617</v>
      </c>
      <c r="F1160" s="3" t="s">
        <v>2319</v>
      </c>
      <c r="G1160" s="3"/>
      <c r="H1160" s="11" t="s">
        <v>840</v>
      </c>
      <c r="I1160" s="97" t="s">
        <v>329</v>
      </c>
      <c r="J1160" s="15" t="s">
        <v>40</v>
      </c>
      <c r="K1160" s="15"/>
      <c r="L1160" s="91" t="s">
        <v>3619</v>
      </c>
      <c r="M1160" s="18" t="s">
        <v>1076</v>
      </c>
      <c r="N1160" s="18" t="s">
        <v>1076</v>
      </c>
      <c r="O1160" s="18" t="s">
        <v>1076</v>
      </c>
      <c r="P1160" s="18" t="s">
        <v>1076</v>
      </c>
      <c r="Q1160" s="18"/>
      <c r="R1160" s="18"/>
      <c r="S1160" s="18"/>
      <c r="T1160" s="18"/>
      <c r="U1160" s="18"/>
      <c r="V1160" s="1"/>
      <c r="W1160" s="3"/>
    </row>
    <row r="1161" spans="2:23">
      <c r="B1161" s="3">
        <f t="shared" si="26"/>
        <v>1149</v>
      </c>
      <c r="C1161" s="5" t="s">
        <v>593</v>
      </c>
      <c r="D1161" s="72" t="s">
        <v>38</v>
      </c>
      <c r="E1161" s="6" t="s">
        <v>3617</v>
      </c>
      <c r="F1161" s="15" t="s">
        <v>5333</v>
      </c>
      <c r="G1161" s="3"/>
      <c r="H1161" s="11" t="s">
        <v>845</v>
      </c>
      <c r="I1161" s="97" t="s">
        <v>329</v>
      </c>
      <c r="J1161" s="15" t="s">
        <v>47</v>
      </c>
      <c r="K1161" s="120" t="s">
        <v>2889</v>
      </c>
      <c r="L1161" s="91" t="s">
        <v>3484</v>
      </c>
      <c r="M1161" s="18" t="s">
        <v>1076</v>
      </c>
      <c r="N1161" s="18" t="s">
        <v>1076</v>
      </c>
      <c r="O1161" s="18" t="s">
        <v>1076</v>
      </c>
      <c r="P1161" s="18" t="s">
        <v>1076</v>
      </c>
      <c r="Q1161" s="18"/>
      <c r="R1161" s="18"/>
      <c r="S1161" s="18" t="s">
        <v>1076</v>
      </c>
      <c r="T1161" s="18" t="s">
        <v>1076</v>
      </c>
      <c r="U1161" s="18"/>
      <c r="V1161" s="1"/>
      <c r="W1161" s="3"/>
    </row>
    <row r="1162" spans="2:23">
      <c r="B1162" s="3">
        <f t="shared" si="26"/>
        <v>1150</v>
      </c>
      <c r="C1162" s="5" t="s">
        <v>593</v>
      </c>
      <c r="D1162" s="72" t="s">
        <v>38</v>
      </c>
      <c r="E1162" s="6" t="s">
        <v>3616</v>
      </c>
      <c r="F1162" s="3" t="s">
        <v>2319</v>
      </c>
      <c r="G1162" s="3"/>
      <c r="H1162" s="11" t="s">
        <v>842</v>
      </c>
      <c r="I1162" s="97" t="s">
        <v>329</v>
      </c>
      <c r="J1162" s="15" t="s">
        <v>41</v>
      </c>
      <c r="K1162" s="15"/>
      <c r="L1162" s="91" t="s">
        <v>3618</v>
      </c>
      <c r="M1162" s="18" t="s">
        <v>1076</v>
      </c>
      <c r="N1162" s="18" t="s">
        <v>1076</v>
      </c>
      <c r="O1162" s="18" t="s">
        <v>1076</v>
      </c>
      <c r="P1162" s="18" t="s">
        <v>1076</v>
      </c>
      <c r="Q1162" s="18"/>
      <c r="R1162" s="18"/>
      <c r="S1162" s="18"/>
      <c r="T1162" s="18"/>
      <c r="U1162" s="18"/>
      <c r="V1162" s="1"/>
      <c r="W1162" s="3"/>
    </row>
    <row r="1163" spans="2:23">
      <c r="B1163" s="3">
        <f t="shared" si="26"/>
        <v>1151</v>
      </c>
      <c r="C1163" s="5" t="s">
        <v>593</v>
      </c>
      <c r="D1163" s="72" t="s">
        <v>38</v>
      </c>
      <c r="E1163" s="15" t="s">
        <v>51</v>
      </c>
      <c r="F1163" s="3" t="s">
        <v>2888</v>
      </c>
      <c r="G1163" s="3"/>
      <c r="H1163" s="11" t="s">
        <v>844</v>
      </c>
      <c r="I1163" s="97" t="s">
        <v>329</v>
      </c>
      <c r="J1163" s="15" t="s">
        <v>46</v>
      </c>
      <c r="K1163" s="15"/>
      <c r="L1163" s="91" t="s">
        <v>3975</v>
      </c>
      <c r="M1163" s="18" t="s">
        <v>1076</v>
      </c>
      <c r="N1163" s="18" t="s">
        <v>1076</v>
      </c>
      <c r="O1163" s="18" t="s">
        <v>1076</v>
      </c>
      <c r="P1163" s="18" t="s">
        <v>1076</v>
      </c>
      <c r="Q1163" s="18"/>
      <c r="R1163" s="18"/>
      <c r="S1163" s="18"/>
      <c r="T1163" s="18"/>
      <c r="U1163" s="18"/>
      <c r="V1163" s="1"/>
      <c r="W1163" s="3"/>
    </row>
    <row r="1164" spans="2:23">
      <c r="B1164" s="3">
        <f t="shared" si="26"/>
        <v>1152</v>
      </c>
      <c r="C1164" s="5" t="s">
        <v>593</v>
      </c>
      <c r="D1164" s="72" t="s">
        <v>38</v>
      </c>
      <c r="E1164" s="6" t="s">
        <v>3616</v>
      </c>
      <c r="F1164" s="15" t="s">
        <v>42</v>
      </c>
      <c r="G1164" s="3"/>
      <c r="H1164" s="11" t="s">
        <v>6114</v>
      </c>
      <c r="I1164" s="97" t="s">
        <v>329</v>
      </c>
      <c r="J1164" s="57" t="s">
        <v>2228</v>
      </c>
      <c r="K1164" s="98" t="s">
        <v>361</v>
      </c>
      <c r="L1164" s="91" t="s">
        <v>6115</v>
      </c>
      <c r="M1164" s="18" t="s">
        <v>1076</v>
      </c>
      <c r="N1164" s="18" t="s">
        <v>1076</v>
      </c>
      <c r="O1164" s="18" t="s">
        <v>1076</v>
      </c>
      <c r="P1164" s="18" t="s">
        <v>1076</v>
      </c>
      <c r="Q1164" s="18" t="s">
        <v>1076</v>
      </c>
      <c r="R1164" s="18"/>
      <c r="S1164" s="18" t="s">
        <v>1076</v>
      </c>
      <c r="T1164" s="18" t="s">
        <v>1076</v>
      </c>
      <c r="U1164" s="18" t="s">
        <v>1076</v>
      </c>
      <c r="V1164" s="1"/>
      <c r="W1164" s="3" t="s">
        <v>2819</v>
      </c>
    </row>
    <row r="1165" spans="2:23">
      <c r="B1165" s="3">
        <f t="shared" si="26"/>
        <v>1153</v>
      </c>
      <c r="C1165" s="5" t="s">
        <v>593</v>
      </c>
      <c r="D1165" s="72" t="s">
        <v>38</v>
      </c>
      <c r="E1165" s="6" t="s">
        <v>3616</v>
      </c>
      <c r="F1165" s="3" t="s">
        <v>2319</v>
      </c>
      <c r="G1165" s="3"/>
      <c r="H1165" s="11" t="s">
        <v>846</v>
      </c>
      <c r="I1165" s="97" t="s">
        <v>323</v>
      </c>
      <c r="J1165" s="15" t="s">
        <v>42</v>
      </c>
      <c r="K1165" s="15"/>
      <c r="L1165" s="91" t="s">
        <v>3620</v>
      </c>
      <c r="M1165" s="18" t="s">
        <v>1076</v>
      </c>
      <c r="N1165" s="18" t="s">
        <v>1076</v>
      </c>
      <c r="O1165" s="18" t="s">
        <v>1076</v>
      </c>
      <c r="P1165" s="18" t="s">
        <v>1076</v>
      </c>
      <c r="Q1165" s="18"/>
      <c r="R1165" s="18"/>
      <c r="S1165" s="18"/>
      <c r="T1165" s="18"/>
      <c r="U1165" s="18" t="s">
        <v>1076</v>
      </c>
      <c r="V1165" s="1"/>
      <c r="W1165" s="3"/>
    </row>
    <row r="1166" spans="2:23">
      <c r="B1166" s="3">
        <f t="shared" si="26"/>
        <v>1154</v>
      </c>
      <c r="C1166" s="5" t="s">
        <v>593</v>
      </c>
      <c r="D1166" s="72" t="s">
        <v>38</v>
      </c>
      <c r="E1166" s="6" t="s">
        <v>3629</v>
      </c>
      <c r="F1166" s="3" t="s">
        <v>2319</v>
      </c>
      <c r="G1166" s="3"/>
      <c r="H1166" s="11" t="s">
        <v>3628</v>
      </c>
      <c r="I1166" s="97" t="s">
        <v>323</v>
      </c>
      <c r="J1166" s="15" t="s">
        <v>48</v>
      </c>
      <c r="K1166" s="15"/>
      <c r="L1166" s="91" t="s">
        <v>1356</v>
      </c>
      <c r="M1166" s="18" t="s">
        <v>1076</v>
      </c>
      <c r="N1166" s="18" t="s">
        <v>1076</v>
      </c>
      <c r="O1166" s="18" t="s">
        <v>1076</v>
      </c>
      <c r="P1166" s="18" t="s">
        <v>1076</v>
      </c>
      <c r="Q1166" s="18"/>
      <c r="R1166" s="18"/>
      <c r="S1166" s="18"/>
      <c r="T1166" s="18"/>
      <c r="U1166" s="18" t="s">
        <v>1076</v>
      </c>
      <c r="V1166" s="1" t="s">
        <v>2963</v>
      </c>
      <c r="W1166" s="3"/>
    </row>
    <row r="1167" spans="2:23">
      <c r="B1167" s="3">
        <f t="shared" si="26"/>
        <v>1155</v>
      </c>
      <c r="C1167" s="5" t="s">
        <v>593</v>
      </c>
      <c r="D1167" s="72" t="s">
        <v>38</v>
      </c>
      <c r="E1167" s="15"/>
      <c r="F1167" s="3"/>
      <c r="G1167" s="3"/>
      <c r="H1167" s="11"/>
      <c r="I1167" s="97" t="s">
        <v>351</v>
      </c>
      <c r="J1167" s="15" t="s">
        <v>862</v>
      </c>
      <c r="K1167" s="98" t="s">
        <v>362</v>
      </c>
      <c r="L1167" s="91"/>
      <c r="M1167" s="18" t="s">
        <v>1076</v>
      </c>
      <c r="N1167" s="18" t="s">
        <v>1076</v>
      </c>
      <c r="O1167" s="18" t="s">
        <v>1076</v>
      </c>
      <c r="P1167" s="18" t="s">
        <v>1076</v>
      </c>
      <c r="Q1167" s="18"/>
      <c r="R1167" s="18" t="s">
        <v>1076</v>
      </c>
      <c r="S1167" s="18" t="s">
        <v>1076</v>
      </c>
      <c r="T1167" s="18" t="s">
        <v>1076</v>
      </c>
      <c r="U1167" s="18" t="s">
        <v>1076</v>
      </c>
      <c r="V1167" s="1"/>
      <c r="W1167" s="3"/>
    </row>
    <row r="1168" spans="2:23">
      <c r="B1168" s="3">
        <f t="shared" si="26"/>
        <v>1156</v>
      </c>
      <c r="C1168" s="5" t="s">
        <v>593</v>
      </c>
      <c r="D1168" s="72" t="s">
        <v>38</v>
      </c>
      <c r="E1168" s="15" t="s">
        <v>39</v>
      </c>
      <c r="F1168" s="15" t="s">
        <v>2951</v>
      </c>
      <c r="G1168" s="3">
        <v>32</v>
      </c>
      <c r="H1168" s="58" t="s">
        <v>2297</v>
      </c>
      <c r="I1168" s="97" t="s">
        <v>351</v>
      </c>
      <c r="J1168" s="57" t="s">
        <v>2245</v>
      </c>
      <c r="K1168" s="99" t="s">
        <v>1257</v>
      </c>
      <c r="L1168" s="109" t="s">
        <v>6168</v>
      </c>
      <c r="M1168" s="18" t="s">
        <v>1076</v>
      </c>
      <c r="N1168" s="18" t="s">
        <v>1076</v>
      </c>
      <c r="O1168" s="18" t="s">
        <v>1076</v>
      </c>
      <c r="P1168" s="18" t="s">
        <v>1076</v>
      </c>
      <c r="Q1168" s="18" t="s">
        <v>1076</v>
      </c>
      <c r="R1168" s="18" t="s">
        <v>1076</v>
      </c>
      <c r="S1168" s="18" t="s">
        <v>1076</v>
      </c>
      <c r="T1168" s="18"/>
      <c r="U1168" s="18" t="s">
        <v>1076</v>
      </c>
      <c r="V1168" s="1"/>
      <c r="W1168" s="3" t="s">
        <v>2819</v>
      </c>
    </row>
    <row r="1169" spans="2:23">
      <c r="B1169" s="3">
        <f t="shared" si="26"/>
        <v>1157</v>
      </c>
      <c r="C1169" s="5" t="s">
        <v>593</v>
      </c>
      <c r="D1169" s="72" t="s">
        <v>38</v>
      </c>
      <c r="E1169" s="15" t="s">
        <v>5332</v>
      </c>
      <c r="F1169" s="15" t="s">
        <v>5333</v>
      </c>
      <c r="G1169" s="3"/>
      <c r="H1169" s="11" t="s">
        <v>867</v>
      </c>
      <c r="I1169" s="97" t="s">
        <v>351</v>
      </c>
      <c r="J1169" s="15" t="s">
        <v>864</v>
      </c>
      <c r="K1169" s="98" t="s">
        <v>361</v>
      </c>
      <c r="L1169" s="91" t="s">
        <v>2727</v>
      </c>
      <c r="M1169" s="18" t="s">
        <v>1076</v>
      </c>
      <c r="N1169" s="18" t="s">
        <v>1076</v>
      </c>
      <c r="O1169" s="18" t="s">
        <v>1076</v>
      </c>
      <c r="P1169" s="18" t="s">
        <v>1076</v>
      </c>
      <c r="Q1169" s="18" t="s">
        <v>1076</v>
      </c>
      <c r="R1169" s="18"/>
      <c r="S1169" s="18" t="s">
        <v>1076</v>
      </c>
      <c r="T1169" s="18" t="s">
        <v>1076</v>
      </c>
      <c r="U1169" s="18" t="s">
        <v>1076</v>
      </c>
      <c r="V1169" s="1"/>
      <c r="W1169" s="3"/>
    </row>
    <row r="1170" spans="2:23">
      <c r="B1170" s="3">
        <f t="shared" si="26"/>
        <v>1158</v>
      </c>
      <c r="C1170" s="5" t="s">
        <v>593</v>
      </c>
      <c r="D1170" s="72" t="s">
        <v>38</v>
      </c>
      <c r="E1170" s="15" t="s">
        <v>39</v>
      </c>
      <c r="F1170" s="15" t="s">
        <v>5327</v>
      </c>
      <c r="G1170" s="3"/>
      <c r="H1170" s="11" t="s">
        <v>866</v>
      </c>
      <c r="I1170" s="97" t="s">
        <v>351</v>
      </c>
      <c r="J1170" s="15" t="s">
        <v>861</v>
      </c>
      <c r="K1170" s="98" t="s">
        <v>361</v>
      </c>
      <c r="L1170" s="91" t="s">
        <v>5328</v>
      </c>
      <c r="M1170" s="18" t="s">
        <v>1076</v>
      </c>
      <c r="N1170" s="18" t="s">
        <v>1076</v>
      </c>
      <c r="O1170" s="18" t="s">
        <v>1076</v>
      </c>
      <c r="P1170" s="18" t="s">
        <v>1076</v>
      </c>
      <c r="Q1170" s="18" t="s">
        <v>1076</v>
      </c>
      <c r="R1170" s="18"/>
      <c r="S1170" s="18" t="s">
        <v>1076</v>
      </c>
      <c r="T1170" s="18" t="s">
        <v>1076</v>
      </c>
      <c r="U1170" s="18" t="s">
        <v>1076</v>
      </c>
      <c r="V1170" s="1"/>
      <c r="W1170" s="3"/>
    </row>
    <row r="1171" spans="2:23">
      <c r="B1171" s="3">
        <f t="shared" si="26"/>
        <v>1159</v>
      </c>
      <c r="C1171" s="5" t="s">
        <v>593</v>
      </c>
      <c r="D1171" s="72" t="s">
        <v>38</v>
      </c>
      <c r="E1171" s="15" t="s">
        <v>39</v>
      </c>
      <c r="F1171" s="15" t="s">
        <v>5320</v>
      </c>
      <c r="G1171" s="3"/>
      <c r="H1171" s="11" t="s">
        <v>865</v>
      </c>
      <c r="I1171" s="97" t="s">
        <v>351</v>
      </c>
      <c r="J1171" s="15" t="s">
        <v>860</v>
      </c>
      <c r="K1171" s="98" t="s">
        <v>361</v>
      </c>
      <c r="L1171" s="91" t="s">
        <v>3484</v>
      </c>
      <c r="M1171" s="18" t="s">
        <v>1076</v>
      </c>
      <c r="N1171" s="18" t="s">
        <v>1076</v>
      </c>
      <c r="O1171" s="18" t="s">
        <v>1076</v>
      </c>
      <c r="P1171" s="18" t="s">
        <v>1076</v>
      </c>
      <c r="Q1171" s="18" t="s">
        <v>1076</v>
      </c>
      <c r="R1171" s="18"/>
      <c r="S1171" s="18" t="s">
        <v>1076</v>
      </c>
      <c r="T1171" s="18" t="s">
        <v>1076</v>
      </c>
      <c r="U1171" s="18" t="s">
        <v>1076</v>
      </c>
      <c r="V1171" s="1"/>
      <c r="W1171" s="3"/>
    </row>
    <row r="1172" spans="2:23">
      <c r="B1172" s="3">
        <f t="shared" si="26"/>
        <v>1160</v>
      </c>
      <c r="C1172" s="5" t="s">
        <v>593</v>
      </c>
      <c r="D1172" s="72" t="s">
        <v>38</v>
      </c>
      <c r="E1172" s="15"/>
      <c r="F1172" s="3"/>
      <c r="G1172" s="3"/>
      <c r="H1172" s="11"/>
      <c r="I1172" s="97" t="s">
        <v>351</v>
      </c>
      <c r="J1172" s="15" t="s">
        <v>859</v>
      </c>
      <c r="K1172" s="98" t="s">
        <v>362</v>
      </c>
      <c r="L1172" s="91"/>
      <c r="M1172" s="18" t="s">
        <v>1076</v>
      </c>
      <c r="N1172" s="18" t="s">
        <v>1076</v>
      </c>
      <c r="O1172" s="18" t="s">
        <v>1076</v>
      </c>
      <c r="P1172" s="18" t="s">
        <v>1076</v>
      </c>
      <c r="Q1172" s="18"/>
      <c r="R1172" s="18" t="s">
        <v>1076</v>
      </c>
      <c r="S1172" s="18" t="s">
        <v>1076</v>
      </c>
      <c r="T1172" s="18" t="s">
        <v>1076</v>
      </c>
      <c r="U1172" s="18" t="s">
        <v>1076</v>
      </c>
      <c r="V1172" s="1"/>
      <c r="W1172" s="3"/>
    </row>
    <row r="1173" spans="2:23">
      <c r="B1173" s="3">
        <f t="shared" si="26"/>
        <v>1161</v>
      </c>
      <c r="C1173" s="5" t="s">
        <v>593</v>
      </c>
      <c r="D1173" s="72" t="s">
        <v>38</v>
      </c>
      <c r="E1173" s="15"/>
      <c r="F1173" s="3"/>
      <c r="G1173" s="3"/>
      <c r="H1173" s="11"/>
      <c r="I1173" s="97" t="s">
        <v>351</v>
      </c>
      <c r="J1173" s="15" t="s">
        <v>863</v>
      </c>
      <c r="K1173" s="98" t="s">
        <v>362</v>
      </c>
      <c r="L1173" s="91" t="s">
        <v>2727</v>
      </c>
      <c r="M1173" s="18" t="s">
        <v>1076</v>
      </c>
      <c r="N1173" s="18" t="s">
        <v>1076</v>
      </c>
      <c r="O1173" s="18" t="s">
        <v>1076</v>
      </c>
      <c r="P1173" s="18" t="s">
        <v>1076</v>
      </c>
      <c r="Q1173" s="18"/>
      <c r="R1173" s="18" t="s">
        <v>1076</v>
      </c>
      <c r="S1173" s="18" t="s">
        <v>1076</v>
      </c>
      <c r="T1173" s="18" t="s">
        <v>1076</v>
      </c>
      <c r="U1173" s="18" t="s">
        <v>1076</v>
      </c>
      <c r="V1173" s="1"/>
      <c r="W1173" s="3"/>
    </row>
    <row r="1174" spans="2:23">
      <c r="B1174" s="3">
        <f t="shared" si="26"/>
        <v>1162</v>
      </c>
      <c r="C1174" s="5" t="s">
        <v>593</v>
      </c>
      <c r="D1174" s="72" t="s">
        <v>38</v>
      </c>
      <c r="E1174" s="15" t="s">
        <v>39</v>
      </c>
      <c r="F1174" s="3" t="s">
        <v>6101</v>
      </c>
      <c r="G1174" s="3"/>
      <c r="H1174" s="11" t="s">
        <v>6102</v>
      </c>
      <c r="I1174" s="97" t="s">
        <v>351</v>
      </c>
      <c r="J1174" s="57" t="s">
        <v>2269</v>
      </c>
      <c r="K1174" s="98" t="s">
        <v>361</v>
      </c>
      <c r="L1174" s="91" t="s">
        <v>2727</v>
      </c>
      <c r="M1174" s="18" t="s">
        <v>1076</v>
      </c>
      <c r="N1174" s="18" t="s">
        <v>1076</v>
      </c>
      <c r="O1174" s="18" t="s">
        <v>1076</v>
      </c>
      <c r="P1174" s="18" t="s">
        <v>1076</v>
      </c>
      <c r="Q1174" s="18" t="s">
        <v>1076</v>
      </c>
      <c r="R1174" s="18"/>
      <c r="S1174" s="18" t="s">
        <v>1076</v>
      </c>
      <c r="T1174" s="18" t="s">
        <v>1076</v>
      </c>
      <c r="U1174" s="18" t="s">
        <v>1076</v>
      </c>
      <c r="V1174" s="1"/>
      <c r="W1174" s="3" t="s">
        <v>2819</v>
      </c>
    </row>
    <row r="1175" spans="2:23">
      <c r="B1175" s="3">
        <f t="shared" si="26"/>
        <v>1163</v>
      </c>
      <c r="C1175" s="5" t="s">
        <v>593</v>
      </c>
      <c r="D1175" s="72" t="s">
        <v>38</v>
      </c>
      <c r="E1175" s="15" t="s">
        <v>2319</v>
      </c>
      <c r="F1175" s="13" t="s">
        <v>2319</v>
      </c>
      <c r="G1175" s="3"/>
      <c r="H1175" s="13" t="s">
        <v>2319</v>
      </c>
      <c r="I1175" s="97" t="s">
        <v>1391</v>
      </c>
      <c r="J1175" s="15" t="s">
        <v>38</v>
      </c>
      <c r="K1175" s="15"/>
      <c r="L1175" s="91" t="s">
        <v>3937</v>
      </c>
      <c r="M1175" s="18" t="s">
        <v>1076</v>
      </c>
      <c r="N1175" s="18" t="s">
        <v>1076</v>
      </c>
      <c r="O1175" s="18" t="s">
        <v>1076</v>
      </c>
      <c r="P1175" s="18" t="s">
        <v>1076</v>
      </c>
      <c r="Q1175" s="18"/>
      <c r="R1175" s="18"/>
      <c r="S1175" s="18"/>
      <c r="T1175" s="18"/>
      <c r="U1175" s="18" t="s">
        <v>1076</v>
      </c>
      <c r="V1175" s="1"/>
      <c r="W1175" s="3"/>
    </row>
    <row r="1176" spans="2:23">
      <c r="B1176" s="3">
        <f t="shared" si="26"/>
        <v>1164</v>
      </c>
      <c r="C1176" s="5" t="s">
        <v>593</v>
      </c>
      <c r="D1176" s="72" t="s">
        <v>38</v>
      </c>
      <c r="E1176" s="6" t="s">
        <v>854</v>
      </c>
      <c r="F1176" s="3" t="s">
        <v>3627</v>
      </c>
      <c r="G1176" s="3"/>
      <c r="H1176" s="11" t="s">
        <v>848</v>
      </c>
      <c r="I1176" s="97" t="s">
        <v>347</v>
      </c>
      <c r="J1176" s="84" t="s">
        <v>50</v>
      </c>
      <c r="K1176" s="98" t="s">
        <v>681</v>
      </c>
      <c r="L1176" s="91" t="s">
        <v>3660</v>
      </c>
      <c r="M1176" s="18" t="s">
        <v>1076</v>
      </c>
      <c r="N1176" s="18" t="s">
        <v>1076</v>
      </c>
      <c r="O1176" s="18" t="s">
        <v>1076</v>
      </c>
      <c r="P1176" s="18" t="s">
        <v>1076</v>
      </c>
      <c r="Q1176" s="18"/>
      <c r="R1176" s="18"/>
      <c r="S1176" s="18" t="s">
        <v>1076</v>
      </c>
      <c r="T1176" s="18" t="s">
        <v>1076</v>
      </c>
      <c r="U1176" s="18" t="s">
        <v>1076</v>
      </c>
      <c r="V1176" s="1"/>
      <c r="W1176" s="3"/>
    </row>
    <row r="1177" spans="2:23">
      <c r="B1177" s="3">
        <f t="shared" si="26"/>
        <v>1165</v>
      </c>
      <c r="C1177" s="5" t="s">
        <v>593</v>
      </c>
      <c r="D1177" s="72" t="s">
        <v>38</v>
      </c>
      <c r="E1177" s="15" t="s">
        <v>39</v>
      </c>
      <c r="F1177" s="3" t="s">
        <v>3626</v>
      </c>
      <c r="G1177" s="3"/>
      <c r="H1177" s="11" t="s">
        <v>849</v>
      </c>
      <c r="I1177" s="97" t="s">
        <v>347</v>
      </c>
      <c r="J1177" s="15" t="s">
        <v>850</v>
      </c>
      <c r="K1177" s="98" t="s">
        <v>361</v>
      </c>
      <c r="L1177" s="91" t="s">
        <v>3660</v>
      </c>
      <c r="M1177" s="18" t="s">
        <v>1076</v>
      </c>
      <c r="N1177" s="18" t="s">
        <v>1076</v>
      </c>
      <c r="O1177" s="18" t="s">
        <v>1076</v>
      </c>
      <c r="P1177" s="18" t="s">
        <v>1076</v>
      </c>
      <c r="Q1177" s="18" t="s">
        <v>1448</v>
      </c>
      <c r="R1177" s="18"/>
      <c r="S1177" s="18" t="s">
        <v>1076</v>
      </c>
      <c r="T1177" s="18" t="s">
        <v>1076</v>
      </c>
      <c r="U1177" s="18" t="s">
        <v>1076</v>
      </c>
      <c r="V1177" s="1"/>
      <c r="W1177" s="3"/>
    </row>
    <row r="1178" spans="2:23">
      <c r="B1178" s="3">
        <f t="shared" si="26"/>
        <v>1166</v>
      </c>
      <c r="C1178" s="5" t="s">
        <v>593</v>
      </c>
      <c r="D1178" s="72" t="s">
        <v>38</v>
      </c>
      <c r="E1178" s="15" t="s">
        <v>39</v>
      </c>
      <c r="F1178" s="3" t="s">
        <v>5334</v>
      </c>
      <c r="G1178" s="3"/>
      <c r="H1178" s="11" t="s">
        <v>847</v>
      </c>
      <c r="I1178" s="97" t="s">
        <v>347</v>
      </c>
      <c r="J1178" s="15" t="s">
        <v>49</v>
      </c>
      <c r="K1178" s="15"/>
      <c r="L1178" s="91" t="s">
        <v>3660</v>
      </c>
      <c r="M1178" s="18" t="s">
        <v>1076</v>
      </c>
      <c r="N1178" s="18" t="s">
        <v>1076</v>
      </c>
      <c r="O1178" s="18" t="s">
        <v>1076</v>
      </c>
      <c r="P1178" s="18" t="s">
        <v>1076</v>
      </c>
      <c r="Q1178" s="18"/>
      <c r="R1178" s="18"/>
      <c r="S1178" s="18"/>
      <c r="T1178" s="18"/>
      <c r="U1178" s="18" t="s">
        <v>1076</v>
      </c>
      <c r="V1178" s="1"/>
      <c r="W1178" s="3"/>
    </row>
    <row r="1179" spans="2:23">
      <c r="B1179" s="3">
        <f t="shared" si="26"/>
        <v>1167</v>
      </c>
      <c r="C1179" s="5" t="s">
        <v>593</v>
      </c>
      <c r="D1179" s="72" t="s">
        <v>38</v>
      </c>
      <c r="E1179" s="15"/>
      <c r="F1179" s="3"/>
      <c r="G1179" s="3"/>
      <c r="H1179" s="3"/>
      <c r="I1179" s="97" t="s">
        <v>189</v>
      </c>
      <c r="J1179" s="128" t="s">
        <v>3015</v>
      </c>
      <c r="K1179" s="98" t="s">
        <v>361</v>
      </c>
      <c r="L1179" s="130" t="s">
        <v>3621</v>
      </c>
      <c r="M1179" s="18" t="s">
        <v>1076</v>
      </c>
      <c r="N1179" s="18" t="s">
        <v>1076</v>
      </c>
      <c r="O1179" s="18" t="s">
        <v>1076</v>
      </c>
      <c r="P1179" s="18" t="s">
        <v>1076</v>
      </c>
      <c r="Q1179" s="18" t="s">
        <v>1076</v>
      </c>
      <c r="R1179" s="18"/>
      <c r="S1179" s="18" t="s">
        <v>1076</v>
      </c>
      <c r="T1179" s="18" t="s">
        <v>1076</v>
      </c>
      <c r="U1179" s="18" t="s">
        <v>1076</v>
      </c>
      <c r="V1179" s="1"/>
      <c r="W1179" s="3"/>
    </row>
    <row r="1180" spans="2:23">
      <c r="B1180" s="3">
        <f t="shared" si="26"/>
        <v>1168</v>
      </c>
      <c r="C1180" s="5" t="s">
        <v>593</v>
      </c>
      <c r="D1180" s="72" t="s">
        <v>38</v>
      </c>
      <c r="E1180" s="77"/>
      <c r="F1180" s="85"/>
      <c r="G1180" s="3"/>
      <c r="H1180" s="11"/>
      <c r="I1180" s="97" t="s">
        <v>189</v>
      </c>
      <c r="J1180" s="15" t="s">
        <v>835</v>
      </c>
      <c r="K1180" s="98" t="s">
        <v>362</v>
      </c>
      <c r="L1180" s="112" t="s">
        <v>2602</v>
      </c>
      <c r="M1180" s="18" t="s">
        <v>1076</v>
      </c>
      <c r="N1180" s="18" t="s">
        <v>1076</v>
      </c>
      <c r="O1180" s="18" t="s">
        <v>1076</v>
      </c>
      <c r="P1180" s="18" t="s">
        <v>1076</v>
      </c>
      <c r="Q1180" s="18"/>
      <c r="R1180" s="18" t="s">
        <v>1076</v>
      </c>
      <c r="S1180" s="18" t="s">
        <v>1076</v>
      </c>
      <c r="T1180" s="18" t="s">
        <v>1076</v>
      </c>
      <c r="U1180" s="18" t="s">
        <v>1076</v>
      </c>
      <c r="V1180" s="1"/>
      <c r="W1180" s="3"/>
    </row>
    <row r="1181" spans="2:23">
      <c r="B1181" s="3">
        <f t="shared" si="26"/>
        <v>1169</v>
      </c>
      <c r="C1181" s="5" t="s">
        <v>593</v>
      </c>
      <c r="D1181" s="72" t="s">
        <v>38</v>
      </c>
      <c r="E1181" s="77" t="s">
        <v>5336</v>
      </c>
      <c r="F1181" s="15" t="s">
        <v>5333</v>
      </c>
      <c r="G1181" s="3"/>
      <c r="H1181" s="11" t="s">
        <v>5337</v>
      </c>
      <c r="I1181" s="97" t="s">
        <v>189</v>
      </c>
      <c r="J1181" s="84" t="s">
        <v>2119</v>
      </c>
      <c r="K1181" s="98" t="s">
        <v>681</v>
      </c>
      <c r="L1181" s="112" t="s">
        <v>5335</v>
      </c>
      <c r="M1181" s="18" t="s">
        <v>1076</v>
      </c>
      <c r="N1181" s="18" t="s">
        <v>1076</v>
      </c>
      <c r="O1181" s="18" t="s">
        <v>1076</v>
      </c>
      <c r="P1181" s="18" t="s">
        <v>1076</v>
      </c>
      <c r="Q1181" s="18"/>
      <c r="R1181" s="18"/>
      <c r="S1181" s="18" t="s">
        <v>1076</v>
      </c>
      <c r="T1181" s="18" t="s">
        <v>1076</v>
      </c>
      <c r="U1181" s="18" t="s">
        <v>1076</v>
      </c>
      <c r="V1181" s="1"/>
      <c r="W1181" s="3"/>
    </row>
    <row r="1182" spans="2:23">
      <c r="B1182" s="3">
        <f t="shared" si="26"/>
        <v>1170</v>
      </c>
      <c r="C1182" s="5" t="s">
        <v>593</v>
      </c>
      <c r="D1182" s="72" t="s">
        <v>38</v>
      </c>
      <c r="E1182" s="77" t="s">
        <v>5321</v>
      </c>
      <c r="F1182" s="85" t="s">
        <v>3045</v>
      </c>
      <c r="G1182" s="3"/>
      <c r="H1182" s="11" t="s">
        <v>5322</v>
      </c>
      <c r="I1182" s="97" t="s">
        <v>189</v>
      </c>
      <c r="J1182" s="15" t="s">
        <v>45</v>
      </c>
      <c r="K1182" s="98" t="s">
        <v>681</v>
      </c>
      <c r="L1182" s="112" t="s">
        <v>3660</v>
      </c>
      <c r="M1182" s="18" t="s">
        <v>1076</v>
      </c>
      <c r="N1182" s="18" t="s">
        <v>1076</v>
      </c>
      <c r="O1182" s="18" t="s">
        <v>1076</v>
      </c>
      <c r="P1182" s="18" t="s">
        <v>1076</v>
      </c>
      <c r="Q1182" s="18"/>
      <c r="R1182" s="18"/>
      <c r="S1182" s="18" t="s">
        <v>1076</v>
      </c>
      <c r="T1182" s="18" t="s">
        <v>1076</v>
      </c>
      <c r="U1182" s="18" t="s">
        <v>1076</v>
      </c>
      <c r="V1182" s="1"/>
      <c r="W1182" s="3"/>
    </row>
    <row r="1183" spans="2:23">
      <c r="B1183" s="3">
        <f t="shared" si="26"/>
        <v>1171</v>
      </c>
      <c r="C1183" s="5" t="s">
        <v>593</v>
      </c>
      <c r="D1183" s="72" t="s">
        <v>38</v>
      </c>
      <c r="E1183" s="15"/>
      <c r="F1183" s="3"/>
      <c r="G1183" s="3"/>
      <c r="H1183" s="3"/>
      <c r="I1183" s="97" t="s">
        <v>189</v>
      </c>
      <c r="J1183" s="128" t="s">
        <v>3016</v>
      </c>
      <c r="K1183" s="98" t="s">
        <v>362</v>
      </c>
      <c r="L1183" s="130" t="s">
        <v>3622</v>
      </c>
      <c r="M1183" s="18" t="s">
        <v>1076</v>
      </c>
      <c r="N1183" s="18" t="s">
        <v>1076</v>
      </c>
      <c r="O1183" s="18" t="s">
        <v>1076</v>
      </c>
      <c r="P1183" s="18" t="s">
        <v>1076</v>
      </c>
      <c r="Q1183" s="18"/>
      <c r="R1183" s="18" t="s">
        <v>1076</v>
      </c>
      <c r="S1183" s="18" t="s">
        <v>1076</v>
      </c>
      <c r="T1183" s="18" t="s">
        <v>1076</v>
      </c>
      <c r="U1183" s="18" t="s">
        <v>1076</v>
      </c>
      <c r="V1183" s="1"/>
      <c r="W1183" s="3"/>
    </row>
    <row r="1184" spans="2:23">
      <c r="B1184" s="3">
        <f t="shared" si="26"/>
        <v>1172</v>
      </c>
      <c r="C1184" s="5" t="s">
        <v>593</v>
      </c>
      <c r="D1184" s="67" t="s">
        <v>1260</v>
      </c>
      <c r="E1184" s="15" t="s">
        <v>1296</v>
      </c>
      <c r="F1184" s="3" t="s">
        <v>2319</v>
      </c>
      <c r="G1184" s="3"/>
      <c r="H1184" s="11" t="s">
        <v>1295</v>
      </c>
      <c r="I1184" s="97" t="s">
        <v>3</v>
      </c>
      <c r="J1184" s="15" t="s">
        <v>1268</v>
      </c>
      <c r="K1184" s="15"/>
      <c r="L1184" s="91"/>
      <c r="M1184" s="18" t="s">
        <v>1076</v>
      </c>
      <c r="N1184" s="18" t="s">
        <v>1076</v>
      </c>
      <c r="O1184" s="18" t="s">
        <v>1076</v>
      </c>
      <c r="P1184" s="18" t="s">
        <v>1076</v>
      </c>
      <c r="Q1184" s="18"/>
      <c r="R1184" s="18"/>
      <c r="S1184" s="18"/>
      <c r="T1184" s="18"/>
      <c r="U1184" s="18" t="s">
        <v>1076</v>
      </c>
      <c r="V1184" s="1"/>
      <c r="W1184" s="3"/>
    </row>
    <row r="1185" spans="2:23">
      <c r="B1185" s="3">
        <f t="shared" si="26"/>
        <v>1173</v>
      </c>
      <c r="C1185" s="4" t="s">
        <v>24</v>
      </c>
      <c r="D1185" s="67" t="s">
        <v>1260</v>
      </c>
      <c r="E1185" s="15" t="s">
        <v>1266</v>
      </c>
      <c r="F1185" s="3" t="s">
        <v>2319</v>
      </c>
      <c r="G1185" s="3"/>
      <c r="H1185" s="11" t="s">
        <v>1297</v>
      </c>
      <c r="I1185" s="97" t="s">
        <v>3</v>
      </c>
      <c r="J1185" s="15" t="s">
        <v>1268</v>
      </c>
      <c r="K1185" s="15"/>
      <c r="L1185" s="91"/>
      <c r="M1185" s="18"/>
      <c r="N1185" s="18"/>
      <c r="O1185" s="18"/>
      <c r="P1185" s="18"/>
      <c r="Q1185" s="18" t="s">
        <v>1076</v>
      </c>
      <c r="R1185" s="18" t="s">
        <v>1076</v>
      </c>
      <c r="S1185" s="18" t="s">
        <v>1076</v>
      </c>
      <c r="T1185" s="18" t="s">
        <v>1076</v>
      </c>
      <c r="U1185" s="18" t="s">
        <v>1076</v>
      </c>
      <c r="V1185" s="1"/>
      <c r="W1185" s="3"/>
    </row>
    <row r="1186" spans="2:23">
      <c r="B1186" s="3">
        <f t="shared" si="26"/>
        <v>1174</v>
      </c>
      <c r="C1186" s="5" t="s">
        <v>593</v>
      </c>
      <c r="D1186" s="67" t="s">
        <v>1260</v>
      </c>
      <c r="E1186" s="15" t="s">
        <v>1296</v>
      </c>
      <c r="F1186" s="3" t="s">
        <v>2319</v>
      </c>
      <c r="G1186" s="3"/>
      <c r="H1186" s="11" t="s">
        <v>1302</v>
      </c>
      <c r="I1186" s="97" t="s">
        <v>3</v>
      </c>
      <c r="J1186" s="15" t="s">
        <v>1270</v>
      </c>
      <c r="K1186" s="15"/>
      <c r="L1186" s="91" t="s">
        <v>1304</v>
      </c>
      <c r="M1186" s="18" t="s">
        <v>1076</v>
      </c>
      <c r="N1186" s="18" t="s">
        <v>1076</v>
      </c>
      <c r="O1186" s="18" t="s">
        <v>1076</v>
      </c>
      <c r="P1186" s="18" t="s">
        <v>1076</v>
      </c>
      <c r="Q1186" s="18"/>
      <c r="R1186" s="18"/>
      <c r="S1186" s="18"/>
      <c r="T1186" s="18"/>
      <c r="U1186" s="18" t="s">
        <v>1076</v>
      </c>
      <c r="V1186" s="1"/>
      <c r="W1186" s="3"/>
    </row>
    <row r="1187" spans="2:23">
      <c r="B1187" s="3">
        <f t="shared" si="26"/>
        <v>1175</v>
      </c>
      <c r="C1187" s="4" t="s">
        <v>24</v>
      </c>
      <c r="D1187" s="67" t="s">
        <v>1260</v>
      </c>
      <c r="E1187" s="15" t="s">
        <v>1301</v>
      </c>
      <c r="F1187" s="3" t="s">
        <v>2319</v>
      </c>
      <c r="G1187" s="3"/>
      <c r="H1187" s="11" t="s">
        <v>1303</v>
      </c>
      <c r="I1187" s="97" t="s">
        <v>3</v>
      </c>
      <c r="J1187" s="15" t="s">
        <v>1270</v>
      </c>
      <c r="K1187" s="15"/>
      <c r="L1187" s="91" t="s">
        <v>1305</v>
      </c>
      <c r="M1187" s="18"/>
      <c r="N1187" s="18"/>
      <c r="O1187" s="18"/>
      <c r="P1187" s="18"/>
      <c r="Q1187" s="18" t="s">
        <v>1076</v>
      </c>
      <c r="R1187" s="18" t="s">
        <v>1076</v>
      </c>
      <c r="S1187" s="18" t="s">
        <v>1076</v>
      </c>
      <c r="T1187" s="18" t="s">
        <v>1076</v>
      </c>
      <c r="U1187" s="18" t="s">
        <v>1076</v>
      </c>
      <c r="V1187" s="1"/>
      <c r="W1187" s="3"/>
    </row>
    <row r="1188" spans="2:23">
      <c r="B1188" s="3">
        <f t="shared" si="26"/>
        <v>1176</v>
      </c>
      <c r="C1188" s="4" t="s">
        <v>24</v>
      </c>
      <c r="D1188" s="67" t="s">
        <v>1260</v>
      </c>
      <c r="E1188" s="15" t="s">
        <v>2283</v>
      </c>
      <c r="F1188" s="3" t="s">
        <v>2846</v>
      </c>
      <c r="G1188" s="3"/>
      <c r="H1188" s="11" t="s">
        <v>1336</v>
      </c>
      <c r="I1188" s="97" t="s">
        <v>3</v>
      </c>
      <c r="J1188" s="15" t="s">
        <v>1271</v>
      </c>
      <c r="K1188" s="15"/>
      <c r="L1188" s="91" t="s">
        <v>5298</v>
      </c>
      <c r="M1188" s="18"/>
      <c r="N1188" s="18"/>
      <c r="O1188" s="18"/>
      <c r="P1188" s="18"/>
      <c r="Q1188" s="18" t="s">
        <v>1076</v>
      </c>
      <c r="R1188" s="18" t="s">
        <v>1076</v>
      </c>
      <c r="S1188" s="18" t="s">
        <v>1076</v>
      </c>
      <c r="T1188" s="18" t="s">
        <v>1076</v>
      </c>
      <c r="U1188" s="18" t="s">
        <v>1076</v>
      </c>
      <c r="V1188" s="1"/>
      <c r="W1188" s="3"/>
    </row>
    <row r="1189" spans="2:23">
      <c r="B1189" s="3">
        <f t="shared" si="26"/>
        <v>1177</v>
      </c>
      <c r="C1189" s="5" t="s">
        <v>593</v>
      </c>
      <c r="D1189" s="67" t="s">
        <v>1260</v>
      </c>
      <c r="E1189" s="15" t="s">
        <v>1343</v>
      </c>
      <c r="F1189" s="3" t="s">
        <v>2319</v>
      </c>
      <c r="G1189" s="3"/>
      <c r="H1189" s="11" t="s">
        <v>1344</v>
      </c>
      <c r="I1189" s="97" t="s">
        <v>3</v>
      </c>
      <c r="J1189" s="15" t="s">
        <v>1274</v>
      </c>
      <c r="K1189" s="15"/>
      <c r="L1189" s="91" t="s">
        <v>1346</v>
      </c>
      <c r="M1189" s="18" t="s">
        <v>1076</v>
      </c>
      <c r="N1189" s="18" t="s">
        <v>1076</v>
      </c>
      <c r="O1189" s="18" t="s">
        <v>1076</v>
      </c>
      <c r="P1189" s="18" t="s">
        <v>1076</v>
      </c>
      <c r="Q1189" s="18"/>
      <c r="R1189" s="18"/>
      <c r="S1189" s="18"/>
      <c r="T1189" s="18"/>
      <c r="U1189" s="18" t="s">
        <v>1076</v>
      </c>
      <c r="V1189" s="1"/>
      <c r="W1189" s="3"/>
    </row>
    <row r="1190" spans="2:23">
      <c r="B1190" s="3">
        <f t="shared" si="26"/>
        <v>1178</v>
      </c>
      <c r="C1190" s="4" t="s">
        <v>24</v>
      </c>
      <c r="D1190" s="67" t="s">
        <v>1260</v>
      </c>
      <c r="E1190" s="15" t="s">
        <v>1301</v>
      </c>
      <c r="F1190" s="3" t="s">
        <v>2319</v>
      </c>
      <c r="G1190" s="3"/>
      <c r="H1190" s="11" t="s">
        <v>1345</v>
      </c>
      <c r="I1190" s="97" t="s">
        <v>3</v>
      </c>
      <c r="J1190" s="15" t="s">
        <v>1274</v>
      </c>
      <c r="K1190" s="15"/>
      <c r="L1190" s="91" t="s">
        <v>5297</v>
      </c>
      <c r="M1190" s="18"/>
      <c r="N1190" s="18"/>
      <c r="O1190" s="18"/>
      <c r="P1190" s="18"/>
      <c r="Q1190" s="18" t="s">
        <v>1076</v>
      </c>
      <c r="R1190" s="18" t="s">
        <v>1076</v>
      </c>
      <c r="S1190" s="18" t="s">
        <v>1076</v>
      </c>
      <c r="T1190" s="18" t="s">
        <v>1076</v>
      </c>
      <c r="U1190" s="18" t="s">
        <v>1076</v>
      </c>
      <c r="V1190" s="1"/>
      <c r="W1190" s="3"/>
    </row>
    <row r="1191" spans="2:23">
      <c r="B1191" s="3">
        <f t="shared" si="26"/>
        <v>1179</v>
      </c>
      <c r="C1191" s="5" t="s">
        <v>593</v>
      </c>
      <c r="D1191" s="67" t="s">
        <v>1260</v>
      </c>
      <c r="E1191" s="15" t="s">
        <v>1337</v>
      </c>
      <c r="F1191" s="3" t="s">
        <v>2319</v>
      </c>
      <c r="G1191" s="3"/>
      <c r="H1191" s="11" t="s">
        <v>1338</v>
      </c>
      <c r="I1191" s="97" t="s">
        <v>3</v>
      </c>
      <c r="J1191" s="15" t="s">
        <v>1272</v>
      </c>
      <c r="K1191" s="15"/>
      <c r="L1191" s="91"/>
      <c r="M1191" s="18" t="s">
        <v>1076</v>
      </c>
      <c r="N1191" s="18" t="s">
        <v>1076</v>
      </c>
      <c r="O1191" s="18" t="s">
        <v>1076</v>
      </c>
      <c r="P1191" s="18" t="s">
        <v>1076</v>
      </c>
      <c r="Q1191" s="18"/>
      <c r="R1191" s="18"/>
      <c r="S1191" s="18"/>
      <c r="T1191" s="18"/>
      <c r="U1191" s="18" t="s">
        <v>1076</v>
      </c>
      <c r="V1191" s="1"/>
      <c r="W1191" s="3"/>
    </row>
    <row r="1192" spans="2:23">
      <c r="B1192" s="3">
        <f t="shared" si="26"/>
        <v>1180</v>
      </c>
      <c r="C1192" s="4" t="s">
        <v>24</v>
      </c>
      <c r="D1192" s="67" t="s">
        <v>1260</v>
      </c>
      <c r="E1192" s="15" t="s">
        <v>1301</v>
      </c>
      <c r="F1192" s="3" t="s">
        <v>2319</v>
      </c>
      <c r="G1192" s="3"/>
      <c r="H1192" s="11" t="s">
        <v>1339</v>
      </c>
      <c r="I1192" s="97" t="s">
        <v>3</v>
      </c>
      <c r="J1192" s="15" t="s">
        <v>1272</v>
      </c>
      <c r="K1192" s="15"/>
      <c r="L1192" s="91" t="s">
        <v>2842</v>
      </c>
      <c r="M1192" s="18"/>
      <c r="N1192" s="18"/>
      <c r="O1192" s="18"/>
      <c r="P1192" s="18"/>
      <c r="Q1192" s="18" t="s">
        <v>1076</v>
      </c>
      <c r="R1192" s="18" t="s">
        <v>1076</v>
      </c>
      <c r="S1192" s="18" t="s">
        <v>1076</v>
      </c>
      <c r="T1192" s="18" t="s">
        <v>1076</v>
      </c>
      <c r="U1192" s="18" t="s">
        <v>1076</v>
      </c>
      <c r="V1192" s="1"/>
      <c r="W1192" s="3"/>
    </row>
    <row r="1193" spans="2:23">
      <c r="B1193" s="3">
        <f t="shared" si="26"/>
        <v>1181</v>
      </c>
      <c r="C1193" s="5" t="s">
        <v>593</v>
      </c>
      <c r="D1193" s="67" t="s">
        <v>1260</v>
      </c>
      <c r="E1193" s="15" t="s">
        <v>1298</v>
      </c>
      <c r="F1193" s="3" t="s">
        <v>2319</v>
      </c>
      <c r="G1193" s="3"/>
      <c r="H1193" s="11" t="s">
        <v>1350</v>
      </c>
      <c r="I1193" s="97" t="s">
        <v>3</v>
      </c>
      <c r="J1193" s="15" t="s">
        <v>1276</v>
      </c>
      <c r="K1193" s="15"/>
      <c r="L1193" s="91" t="s">
        <v>1352</v>
      </c>
      <c r="M1193" s="18" t="s">
        <v>1076</v>
      </c>
      <c r="N1193" s="18" t="s">
        <v>1076</v>
      </c>
      <c r="O1193" s="18" t="s">
        <v>1076</v>
      </c>
      <c r="P1193" s="18" t="s">
        <v>1076</v>
      </c>
      <c r="Q1193" s="18"/>
      <c r="R1193" s="18"/>
      <c r="S1193" s="18"/>
      <c r="T1193" s="18"/>
      <c r="U1193" s="18" t="s">
        <v>1076</v>
      </c>
      <c r="V1193" s="1"/>
      <c r="W1193" s="3"/>
    </row>
    <row r="1194" spans="2:23">
      <c r="B1194" s="3">
        <f t="shared" si="26"/>
        <v>1182</v>
      </c>
      <c r="C1194" s="4" t="s">
        <v>24</v>
      </c>
      <c r="D1194" s="67" t="s">
        <v>1260</v>
      </c>
      <c r="E1194" s="15" t="s">
        <v>1298</v>
      </c>
      <c r="F1194" s="3" t="s">
        <v>2319</v>
      </c>
      <c r="G1194" s="3"/>
      <c r="H1194" s="11" t="s">
        <v>1351</v>
      </c>
      <c r="I1194" s="97" t="s">
        <v>3</v>
      </c>
      <c r="J1194" s="15" t="s">
        <v>1276</v>
      </c>
      <c r="K1194" s="15"/>
      <c r="L1194" s="91" t="s">
        <v>1352</v>
      </c>
      <c r="M1194" s="18"/>
      <c r="N1194" s="18"/>
      <c r="O1194" s="18"/>
      <c r="P1194" s="18"/>
      <c r="Q1194" s="18" t="s">
        <v>1076</v>
      </c>
      <c r="R1194" s="18" t="s">
        <v>1076</v>
      </c>
      <c r="S1194" s="18" t="s">
        <v>1076</v>
      </c>
      <c r="T1194" s="18" t="s">
        <v>1076</v>
      </c>
      <c r="U1194" s="18" t="s">
        <v>1076</v>
      </c>
      <c r="V1194" s="1"/>
      <c r="W1194" s="3"/>
    </row>
    <row r="1195" spans="2:23">
      <c r="B1195" s="3">
        <f t="shared" si="26"/>
        <v>1183</v>
      </c>
      <c r="C1195" s="5" t="s">
        <v>593</v>
      </c>
      <c r="D1195" s="67" t="s">
        <v>1260</v>
      </c>
      <c r="E1195" s="15" t="s">
        <v>1298</v>
      </c>
      <c r="F1195" s="3" t="s">
        <v>2319</v>
      </c>
      <c r="G1195" s="3"/>
      <c r="H1195" s="11" t="s">
        <v>1299</v>
      </c>
      <c r="I1195" s="97" t="s">
        <v>3</v>
      </c>
      <c r="J1195" s="15" t="s">
        <v>1269</v>
      </c>
      <c r="K1195" s="15"/>
      <c r="L1195" s="91" t="s">
        <v>1300</v>
      </c>
      <c r="M1195" s="18" t="s">
        <v>1076</v>
      </c>
      <c r="N1195" s="18" t="s">
        <v>1076</v>
      </c>
      <c r="O1195" s="18" t="s">
        <v>1076</v>
      </c>
      <c r="P1195" s="18" t="s">
        <v>1076</v>
      </c>
      <c r="Q1195" s="18"/>
      <c r="R1195" s="18"/>
      <c r="S1195" s="18"/>
      <c r="T1195" s="18"/>
      <c r="U1195" s="18" t="s">
        <v>1076</v>
      </c>
      <c r="V1195" s="1"/>
      <c r="W1195" s="3"/>
    </row>
    <row r="1196" spans="2:23">
      <c r="B1196" s="3">
        <f t="shared" ref="B1196:B1260" si="27">+B1195+1</f>
        <v>1184</v>
      </c>
      <c r="C1196" s="4" t="s">
        <v>24</v>
      </c>
      <c r="D1196" s="67" t="s">
        <v>1260</v>
      </c>
      <c r="E1196" s="15" t="s">
        <v>2843</v>
      </c>
      <c r="F1196" s="3" t="s">
        <v>2319</v>
      </c>
      <c r="G1196" s="3"/>
      <c r="H1196" s="11" t="s">
        <v>2844</v>
      </c>
      <c r="I1196" s="97" t="s">
        <v>3</v>
      </c>
      <c r="J1196" s="15" t="s">
        <v>1269</v>
      </c>
      <c r="K1196" s="15"/>
      <c r="L1196" s="91" t="s">
        <v>2845</v>
      </c>
      <c r="M1196" s="18"/>
      <c r="N1196" s="18"/>
      <c r="O1196" s="18"/>
      <c r="P1196" s="18"/>
      <c r="Q1196" s="18" t="s">
        <v>1076</v>
      </c>
      <c r="R1196" s="18" t="s">
        <v>1076</v>
      </c>
      <c r="S1196" s="18" t="s">
        <v>1076</v>
      </c>
      <c r="T1196" s="18" t="s">
        <v>1076</v>
      </c>
      <c r="U1196" s="18" t="s">
        <v>1076</v>
      </c>
      <c r="V1196" s="1"/>
      <c r="W1196" s="3"/>
    </row>
    <row r="1197" spans="2:23">
      <c r="B1197" s="3">
        <f t="shared" si="27"/>
        <v>1185</v>
      </c>
      <c r="C1197" s="5" t="s">
        <v>593</v>
      </c>
      <c r="D1197" s="67" t="s">
        <v>1260</v>
      </c>
      <c r="E1197" s="15" t="s">
        <v>1296</v>
      </c>
      <c r="F1197" s="3" t="s">
        <v>2319</v>
      </c>
      <c r="G1197" s="3"/>
      <c r="H1197" s="11" t="s">
        <v>1347</v>
      </c>
      <c r="I1197" s="97" t="s">
        <v>3</v>
      </c>
      <c r="J1197" s="15" t="s">
        <v>1275</v>
      </c>
      <c r="K1197" s="15"/>
      <c r="L1197" s="91" t="s">
        <v>1349</v>
      </c>
      <c r="M1197" s="18" t="s">
        <v>1076</v>
      </c>
      <c r="N1197" s="18" t="s">
        <v>1076</v>
      </c>
      <c r="O1197" s="18" t="s">
        <v>1076</v>
      </c>
      <c r="P1197" s="18" t="s">
        <v>1076</v>
      </c>
      <c r="Q1197" s="18"/>
      <c r="R1197" s="18"/>
      <c r="S1197" s="18"/>
      <c r="T1197" s="18"/>
      <c r="U1197" s="18" t="s">
        <v>1076</v>
      </c>
      <c r="V1197" s="1"/>
      <c r="W1197" s="3"/>
    </row>
    <row r="1198" spans="2:23">
      <c r="B1198" s="3">
        <f t="shared" si="27"/>
        <v>1186</v>
      </c>
      <c r="C1198" s="4" t="s">
        <v>24</v>
      </c>
      <c r="D1198" s="67" t="s">
        <v>1260</v>
      </c>
      <c r="E1198" s="15" t="s">
        <v>1301</v>
      </c>
      <c r="F1198" s="3" t="s">
        <v>2319</v>
      </c>
      <c r="G1198" s="3"/>
      <c r="H1198" s="11" t="s">
        <v>1348</v>
      </c>
      <c r="I1198" s="97" t="s">
        <v>3</v>
      </c>
      <c r="J1198" s="15" t="s">
        <v>1275</v>
      </c>
      <c r="K1198" s="15"/>
      <c r="L1198" s="91" t="s">
        <v>3701</v>
      </c>
      <c r="M1198" s="18"/>
      <c r="N1198" s="18"/>
      <c r="O1198" s="18"/>
      <c r="P1198" s="18"/>
      <c r="Q1198" s="18" t="s">
        <v>1076</v>
      </c>
      <c r="R1198" s="18" t="s">
        <v>1076</v>
      </c>
      <c r="S1198" s="18" t="s">
        <v>1076</v>
      </c>
      <c r="T1198" s="18" t="s">
        <v>1076</v>
      </c>
      <c r="U1198" s="18" t="s">
        <v>1076</v>
      </c>
      <c r="V1198" s="1"/>
      <c r="W1198" s="3"/>
    </row>
    <row r="1199" spans="2:23">
      <c r="B1199" s="3">
        <f t="shared" si="27"/>
        <v>1187</v>
      </c>
      <c r="C1199" s="5" t="s">
        <v>593</v>
      </c>
      <c r="D1199" s="67" t="s">
        <v>1260</v>
      </c>
      <c r="E1199" s="15" t="s">
        <v>1340</v>
      </c>
      <c r="F1199" s="3" t="s">
        <v>2319</v>
      </c>
      <c r="G1199" s="3"/>
      <c r="H1199" s="11" t="s">
        <v>1341</v>
      </c>
      <c r="I1199" s="97" t="s">
        <v>3</v>
      </c>
      <c r="J1199" s="15" t="s">
        <v>1273</v>
      </c>
      <c r="K1199" s="15"/>
      <c r="L1199" s="91" t="s">
        <v>1342</v>
      </c>
      <c r="M1199" s="18" t="s">
        <v>1076</v>
      </c>
      <c r="N1199" s="18" t="s">
        <v>1076</v>
      </c>
      <c r="O1199" s="18" t="s">
        <v>1076</v>
      </c>
      <c r="P1199" s="18" t="s">
        <v>1076</v>
      </c>
      <c r="Q1199" s="18"/>
      <c r="R1199" s="18"/>
      <c r="S1199" s="18"/>
      <c r="T1199" s="18"/>
      <c r="U1199" s="18" t="s">
        <v>1076</v>
      </c>
      <c r="V1199" s="1"/>
      <c r="W1199" s="3"/>
    </row>
    <row r="1200" spans="2:23">
      <c r="B1200" s="3">
        <f t="shared" si="27"/>
        <v>1188</v>
      </c>
      <c r="C1200" s="4" t="s">
        <v>24</v>
      </c>
      <c r="D1200" s="67" t="s">
        <v>1260</v>
      </c>
      <c r="E1200" s="15" t="s">
        <v>1301</v>
      </c>
      <c r="F1200" s="3" t="s">
        <v>2319</v>
      </c>
      <c r="G1200" s="3"/>
      <c r="H1200" s="11" t="s">
        <v>3700</v>
      </c>
      <c r="I1200" s="97" t="s">
        <v>3</v>
      </c>
      <c r="J1200" s="15" t="s">
        <v>1273</v>
      </c>
      <c r="K1200" s="15"/>
      <c r="L1200" s="91" t="s">
        <v>3701</v>
      </c>
      <c r="M1200" s="18"/>
      <c r="N1200" s="18"/>
      <c r="O1200" s="18"/>
      <c r="P1200" s="18"/>
      <c r="Q1200" s="18" t="s">
        <v>1076</v>
      </c>
      <c r="R1200" s="18" t="s">
        <v>1076</v>
      </c>
      <c r="S1200" s="18" t="s">
        <v>1076</v>
      </c>
      <c r="T1200" s="18" t="s">
        <v>1076</v>
      </c>
      <c r="U1200" s="18" t="s">
        <v>1076</v>
      </c>
      <c r="V1200" s="1"/>
      <c r="W1200" s="3"/>
    </row>
    <row r="1201" spans="2:23">
      <c r="B1201" s="3">
        <f t="shared" si="27"/>
        <v>1189</v>
      </c>
      <c r="C1201" s="3" t="s">
        <v>128</v>
      </c>
      <c r="D1201" s="67" t="s">
        <v>1260</v>
      </c>
      <c r="E1201" s="15" t="s">
        <v>1301</v>
      </c>
      <c r="F1201" s="3" t="s">
        <v>2319</v>
      </c>
      <c r="G1201" s="3"/>
      <c r="H1201" s="54" t="s">
        <v>2113</v>
      </c>
      <c r="I1201" s="97" t="s">
        <v>2</v>
      </c>
      <c r="J1201" s="6" t="s">
        <v>375</v>
      </c>
      <c r="K1201" s="6"/>
      <c r="L1201" s="111" t="s">
        <v>2111</v>
      </c>
      <c r="M1201" s="18"/>
      <c r="N1201" s="18"/>
      <c r="O1201" s="18"/>
      <c r="P1201" s="18"/>
      <c r="Q1201" s="18"/>
      <c r="R1201" s="18"/>
      <c r="S1201" s="18"/>
      <c r="T1201" s="18"/>
      <c r="U1201" s="18" t="s">
        <v>1076</v>
      </c>
      <c r="V1201" s="6" t="s">
        <v>2271</v>
      </c>
      <c r="W1201" s="3"/>
    </row>
    <row r="1202" spans="2:23">
      <c r="B1202" s="3">
        <f t="shared" si="27"/>
        <v>1190</v>
      </c>
      <c r="C1202" s="3" t="s">
        <v>128</v>
      </c>
      <c r="D1202" s="67" t="s">
        <v>1260</v>
      </c>
      <c r="E1202" s="15" t="s">
        <v>1362</v>
      </c>
      <c r="F1202" s="3" t="s">
        <v>2319</v>
      </c>
      <c r="G1202" s="3"/>
      <c r="H1202" s="55">
        <v>792556</v>
      </c>
      <c r="I1202" s="97" t="s">
        <v>2</v>
      </c>
      <c r="J1202" s="6" t="s">
        <v>374</v>
      </c>
      <c r="K1202" s="6"/>
      <c r="L1202" s="91" t="s">
        <v>2112</v>
      </c>
      <c r="M1202" s="18"/>
      <c r="N1202" s="18"/>
      <c r="O1202" s="18"/>
      <c r="P1202" s="18"/>
      <c r="Q1202" s="18"/>
      <c r="R1202" s="18"/>
      <c r="S1202" s="18"/>
      <c r="T1202" s="18"/>
      <c r="U1202" s="18" t="s">
        <v>1076</v>
      </c>
      <c r="V1202" s="1"/>
      <c r="W1202" s="3"/>
    </row>
    <row r="1203" spans="2:23">
      <c r="B1203" s="3">
        <f t="shared" si="27"/>
        <v>1191</v>
      </c>
      <c r="C1203" s="3" t="s">
        <v>128</v>
      </c>
      <c r="D1203" s="67" t="s">
        <v>1260</v>
      </c>
      <c r="E1203" s="23" t="s">
        <v>1430</v>
      </c>
      <c r="F1203" s="3" t="s">
        <v>2319</v>
      </c>
      <c r="G1203" s="47"/>
      <c r="H1203" s="50" t="s">
        <v>1444</v>
      </c>
      <c r="I1203" s="97" t="s">
        <v>881</v>
      </c>
      <c r="J1203" s="23" t="s">
        <v>1435</v>
      </c>
      <c r="K1203" s="23"/>
      <c r="L1203" s="109" t="s">
        <v>707</v>
      </c>
      <c r="M1203" s="18"/>
      <c r="N1203" s="18"/>
      <c r="O1203" s="18"/>
      <c r="P1203" s="18"/>
      <c r="Q1203" s="18"/>
      <c r="R1203" s="18" t="s">
        <v>1448</v>
      </c>
      <c r="S1203" s="18"/>
      <c r="T1203" s="18"/>
      <c r="U1203" s="18" t="s">
        <v>1076</v>
      </c>
      <c r="V1203" s="1"/>
      <c r="W1203" s="3"/>
    </row>
    <row r="1204" spans="2:23">
      <c r="B1204" s="3">
        <f t="shared" si="27"/>
        <v>1192</v>
      </c>
      <c r="C1204" s="3" t="s">
        <v>128</v>
      </c>
      <c r="D1204" s="67" t="s">
        <v>1260</v>
      </c>
      <c r="E1204" s="23" t="s">
        <v>1431</v>
      </c>
      <c r="F1204" s="3" t="s">
        <v>2319</v>
      </c>
      <c r="G1204" s="47"/>
      <c r="H1204" s="51"/>
      <c r="I1204" s="97" t="s">
        <v>881</v>
      </c>
      <c r="J1204" s="23" t="s">
        <v>1436</v>
      </c>
      <c r="K1204" s="23"/>
      <c r="L1204" s="109" t="s">
        <v>707</v>
      </c>
      <c r="M1204" s="18"/>
      <c r="N1204" s="18"/>
      <c r="O1204" s="18"/>
      <c r="P1204" s="18"/>
      <c r="Q1204" s="18"/>
      <c r="R1204" s="18" t="s">
        <v>1448</v>
      </c>
      <c r="S1204" s="18"/>
      <c r="T1204" s="18"/>
      <c r="U1204" s="18" t="s">
        <v>1076</v>
      </c>
      <c r="V1204" s="1"/>
      <c r="W1204" s="3"/>
    </row>
    <row r="1205" spans="2:23">
      <c r="B1205" s="3">
        <f t="shared" si="27"/>
        <v>1193</v>
      </c>
      <c r="C1205" s="3" t="s">
        <v>128</v>
      </c>
      <c r="D1205" s="67" t="s">
        <v>1260</v>
      </c>
      <c r="E1205" s="23" t="s">
        <v>1432</v>
      </c>
      <c r="F1205" s="3" t="s">
        <v>2319</v>
      </c>
      <c r="G1205" s="47"/>
      <c r="H1205" s="51" t="s">
        <v>3358</v>
      </c>
      <c r="I1205" s="97" t="s">
        <v>881</v>
      </c>
      <c r="J1205" s="23" t="s">
        <v>1437</v>
      </c>
      <c r="K1205" s="23"/>
      <c r="L1205" s="109" t="s">
        <v>707</v>
      </c>
      <c r="M1205" s="18" t="s">
        <v>1448</v>
      </c>
      <c r="N1205" s="18" t="s">
        <v>1448</v>
      </c>
      <c r="O1205" s="18" t="s">
        <v>1448</v>
      </c>
      <c r="P1205" s="18" t="s">
        <v>1448</v>
      </c>
      <c r="Q1205" s="18" t="s">
        <v>1448</v>
      </c>
      <c r="R1205" s="18" t="s">
        <v>1448</v>
      </c>
      <c r="S1205" s="18" t="s">
        <v>1448</v>
      </c>
      <c r="T1205" s="18" t="s">
        <v>1448</v>
      </c>
      <c r="U1205" s="18" t="s">
        <v>1076</v>
      </c>
      <c r="V1205" s="1" t="s">
        <v>1377</v>
      </c>
      <c r="W1205" s="3"/>
    </row>
    <row r="1206" spans="2:23">
      <c r="B1206" s="3">
        <f t="shared" si="27"/>
        <v>1194</v>
      </c>
      <c r="C1206" s="3" t="s">
        <v>128</v>
      </c>
      <c r="D1206" s="67" t="s">
        <v>1260</v>
      </c>
      <c r="E1206" s="15" t="s">
        <v>1296</v>
      </c>
      <c r="F1206" s="3" t="s">
        <v>2319</v>
      </c>
      <c r="G1206" s="47"/>
      <c r="H1206" s="50" t="s">
        <v>1445</v>
      </c>
      <c r="I1206" s="97" t="s">
        <v>881</v>
      </c>
      <c r="J1206" s="23" t="s">
        <v>1438</v>
      </c>
      <c r="K1206" s="23"/>
      <c r="L1206" s="109" t="s">
        <v>707</v>
      </c>
      <c r="M1206" s="18"/>
      <c r="N1206" s="18"/>
      <c r="O1206" s="18"/>
      <c r="P1206" s="18"/>
      <c r="Q1206" s="18"/>
      <c r="R1206" s="18" t="s">
        <v>1448</v>
      </c>
      <c r="S1206" s="18"/>
      <c r="T1206" s="18"/>
      <c r="U1206" s="18" t="s">
        <v>1076</v>
      </c>
      <c r="V1206" s="1"/>
      <c r="W1206" s="3"/>
    </row>
    <row r="1207" spans="2:23">
      <c r="B1207" s="3">
        <f t="shared" si="27"/>
        <v>1195</v>
      </c>
      <c r="C1207" s="3" t="s">
        <v>128</v>
      </c>
      <c r="D1207" s="67" t="s">
        <v>1260</v>
      </c>
      <c r="E1207" s="23" t="s">
        <v>1298</v>
      </c>
      <c r="F1207" s="3" t="s">
        <v>2319</v>
      </c>
      <c r="G1207" s="47"/>
      <c r="H1207" s="50"/>
      <c r="I1207" s="97" t="s">
        <v>881</v>
      </c>
      <c r="J1207" s="23" t="s">
        <v>1439</v>
      </c>
      <c r="K1207" s="23"/>
      <c r="L1207" s="109" t="s">
        <v>707</v>
      </c>
      <c r="M1207" s="18"/>
      <c r="N1207" s="18"/>
      <c r="O1207" s="18"/>
      <c r="P1207" s="18"/>
      <c r="Q1207" s="18"/>
      <c r="R1207" s="18" t="s">
        <v>1448</v>
      </c>
      <c r="S1207" s="18"/>
      <c r="T1207" s="18"/>
      <c r="U1207" s="18" t="s">
        <v>1076</v>
      </c>
      <c r="V1207" s="1"/>
      <c r="W1207" s="3"/>
    </row>
    <row r="1208" spans="2:23">
      <c r="B1208" s="3">
        <f t="shared" si="27"/>
        <v>1196</v>
      </c>
      <c r="C1208" s="3" t="s">
        <v>128</v>
      </c>
      <c r="D1208" s="67" t="s">
        <v>1260</v>
      </c>
      <c r="E1208" s="23" t="s">
        <v>1362</v>
      </c>
      <c r="F1208" s="3" t="s">
        <v>2319</v>
      </c>
      <c r="G1208" s="47"/>
      <c r="H1208" s="50"/>
      <c r="I1208" s="97" t="s">
        <v>881</v>
      </c>
      <c r="J1208" s="23" t="s">
        <v>1440</v>
      </c>
      <c r="K1208" s="23"/>
      <c r="L1208" s="109" t="s">
        <v>707</v>
      </c>
      <c r="M1208" s="18"/>
      <c r="N1208" s="18"/>
      <c r="O1208" s="18"/>
      <c r="P1208" s="18"/>
      <c r="Q1208" s="18"/>
      <c r="R1208" s="18" t="s">
        <v>1448</v>
      </c>
      <c r="S1208" s="18"/>
      <c r="T1208" s="18"/>
      <c r="U1208" s="18" t="s">
        <v>1076</v>
      </c>
      <c r="V1208" s="1"/>
      <c r="W1208" s="3"/>
    </row>
    <row r="1209" spans="2:23">
      <c r="B1209" s="3">
        <f t="shared" si="27"/>
        <v>1197</v>
      </c>
      <c r="C1209" s="3" t="s">
        <v>128</v>
      </c>
      <c r="D1209" s="67" t="s">
        <v>1260</v>
      </c>
      <c r="E1209" s="23" t="s">
        <v>1433</v>
      </c>
      <c r="F1209" s="3" t="s">
        <v>2319</v>
      </c>
      <c r="G1209" s="47"/>
      <c r="H1209" s="50" t="s">
        <v>1446</v>
      </c>
      <c r="I1209" s="97" t="s">
        <v>881</v>
      </c>
      <c r="J1209" s="23" t="s">
        <v>1441</v>
      </c>
      <c r="K1209" s="23"/>
      <c r="L1209" s="109" t="s">
        <v>707</v>
      </c>
      <c r="M1209" s="18"/>
      <c r="N1209" s="18"/>
      <c r="O1209" s="18"/>
      <c r="P1209" s="18"/>
      <c r="Q1209" s="18"/>
      <c r="R1209" s="18" t="s">
        <v>1448</v>
      </c>
      <c r="S1209" s="18"/>
      <c r="T1209" s="18"/>
      <c r="U1209" s="18" t="s">
        <v>1076</v>
      </c>
      <c r="V1209" s="1"/>
      <c r="W1209" s="3"/>
    </row>
    <row r="1210" spans="2:23">
      <c r="B1210" s="3">
        <f t="shared" si="27"/>
        <v>1198</v>
      </c>
      <c r="C1210" s="3" t="s">
        <v>128</v>
      </c>
      <c r="D1210" s="67" t="s">
        <v>1260</v>
      </c>
      <c r="E1210" s="39" t="s">
        <v>1434</v>
      </c>
      <c r="F1210" s="3" t="s">
        <v>2319</v>
      </c>
      <c r="G1210" s="48"/>
      <c r="H1210" s="52" t="s">
        <v>1447</v>
      </c>
      <c r="I1210" s="97" t="s">
        <v>881</v>
      </c>
      <c r="J1210" s="39" t="s">
        <v>1442</v>
      </c>
      <c r="K1210" s="39"/>
      <c r="L1210" s="109" t="s">
        <v>707</v>
      </c>
      <c r="M1210" s="18"/>
      <c r="N1210" s="18"/>
      <c r="O1210" s="18"/>
      <c r="P1210" s="18"/>
      <c r="Q1210" s="18"/>
      <c r="R1210" s="18" t="s">
        <v>1448</v>
      </c>
      <c r="S1210" s="18"/>
      <c r="T1210" s="18"/>
      <c r="U1210" s="18" t="s">
        <v>1076</v>
      </c>
      <c r="V1210" s="40"/>
      <c r="W1210" s="3"/>
    </row>
    <row r="1211" spans="2:23">
      <c r="B1211" s="3">
        <f t="shared" si="27"/>
        <v>1199</v>
      </c>
      <c r="C1211" s="3" t="s">
        <v>128</v>
      </c>
      <c r="D1211" s="67" t="s">
        <v>1260</v>
      </c>
      <c r="E1211" s="15" t="s">
        <v>1301</v>
      </c>
      <c r="F1211" s="3" t="s">
        <v>2319</v>
      </c>
      <c r="G1211" s="3"/>
      <c r="H1211" s="51" t="s">
        <v>5296</v>
      </c>
      <c r="I1211" s="97" t="s">
        <v>881</v>
      </c>
      <c r="J1211" s="23" t="s">
        <v>1443</v>
      </c>
      <c r="K1211" s="23"/>
      <c r="L1211" s="109" t="s">
        <v>707</v>
      </c>
      <c r="M1211" s="18"/>
      <c r="N1211" s="18"/>
      <c r="O1211" s="18"/>
      <c r="P1211" s="18"/>
      <c r="Q1211" s="18"/>
      <c r="R1211" s="18" t="s">
        <v>1448</v>
      </c>
      <c r="S1211" s="18"/>
      <c r="T1211" s="18"/>
      <c r="U1211" s="18" t="s">
        <v>1076</v>
      </c>
      <c r="V1211" s="1"/>
      <c r="W1211" s="3"/>
    </row>
    <row r="1212" spans="2:23">
      <c r="B1212" s="3">
        <f t="shared" si="27"/>
        <v>1200</v>
      </c>
      <c r="C1212" s="5" t="s">
        <v>593</v>
      </c>
      <c r="D1212" s="67" t="s">
        <v>1260</v>
      </c>
      <c r="E1212" s="6" t="s">
        <v>3720</v>
      </c>
      <c r="F1212" s="3" t="s">
        <v>3724</v>
      </c>
      <c r="G1212" s="3"/>
      <c r="H1212" s="11" t="s">
        <v>3719</v>
      </c>
      <c r="I1212" s="97" t="s">
        <v>337</v>
      </c>
      <c r="J1212" s="15" t="s">
        <v>1278</v>
      </c>
      <c r="K1212" s="15"/>
      <c r="L1212" s="91" t="s">
        <v>3305</v>
      </c>
      <c r="M1212" s="18" t="s">
        <v>1076</v>
      </c>
      <c r="N1212" s="18" t="s">
        <v>1076</v>
      </c>
      <c r="O1212" s="18" t="s">
        <v>1076</v>
      </c>
      <c r="P1212" s="18" t="s">
        <v>1076</v>
      </c>
      <c r="Q1212" s="18"/>
      <c r="R1212" s="18"/>
      <c r="S1212" s="18"/>
      <c r="T1212" s="18"/>
      <c r="U1212" s="18" t="s">
        <v>1076</v>
      </c>
      <c r="V1212" s="1"/>
      <c r="W1212" s="3"/>
    </row>
    <row r="1213" spans="2:23">
      <c r="B1213" s="3">
        <f t="shared" si="27"/>
        <v>1201</v>
      </c>
      <c r="C1213" s="4" t="s">
        <v>24</v>
      </c>
      <c r="D1213" s="67" t="s">
        <v>1260</v>
      </c>
      <c r="E1213" s="23" t="s">
        <v>1430</v>
      </c>
      <c r="F1213" s="3" t="s">
        <v>2319</v>
      </c>
      <c r="G1213" s="3"/>
      <c r="H1213" s="11" t="s">
        <v>1353</v>
      </c>
      <c r="I1213" s="97" t="s">
        <v>337</v>
      </c>
      <c r="J1213" s="15" t="s">
        <v>1277</v>
      </c>
      <c r="K1213" s="15"/>
      <c r="L1213" s="91" t="s">
        <v>2818</v>
      </c>
      <c r="M1213" s="18"/>
      <c r="N1213" s="18"/>
      <c r="O1213" s="18"/>
      <c r="P1213" s="18"/>
      <c r="Q1213" s="18" t="s">
        <v>1076</v>
      </c>
      <c r="R1213" s="18" t="s">
        <v>1076</v>
      </c>
      <c r="S1213" s="18" t="s">
        <v>1076</v>
      </c>
      <c r="T1213" s="18" t="s">
        <v>1076</v>
      </c>
      <c r="U1213" s="18" t="s">
        <v>1076</v>
      </c>
      <c r="V1213" s="1"/>
      <c r="W1213" s="3"/>
    </row>
    <row r="1214" spans="2:23">
      <c r="B1214" s="3">
        <f t="shared" si="27"/>
        <v>1202</v>
      </c>
      <c r="C1214" s="5" t="s">
        <v>593</v>
      </c>
      <c r="D1214" s="67" t="s">
        <v>1260</v>
      </c>
      <c r="E1214" s="15" t="s">
        <v>1337</v>
      </c>
      <c r="F1214" s="3" t="s">
        <v>1925</v>
      </c>
      <c r="G1214" s="3"/>
      <c r="H1214" s="11" t="s">
        <v>6300</v>
      </c>
      <c r="I1214" s="97" t="s">
        <v>329</v>
      </c>
      <c r="J1214" s="6" t="s">
        <v>1287</v>
      </c>
      <c r="K1214" s="15"/>
      <c r="L1214" s="109" t="s">
        <v>6301</v>
      </c>
      <c r="M1214" s="18" t="s">
        <v>1076</v>
      </c>
      <c r="N1214" s="18" t="s">
        <v>1076</v>
      </c>
      <c r="O1214" s="18" t="s">
        <v>1076</v>
      </c>
      <c r="P1214" s="18" t="s">
        <v>1076</v>
      </c>
      <c r="Q1214" s="18"/>
      <c r="R1214" s="18"/>
      <c r="S1214" s="18"/>
      <c r="T1214" s="18"/>
      <c r="U1214" s="18"/>
      <c r="V1214" s="1"/>
      <c r="W1214" s="3" t="s">
        <v>2819</v>
      </c>
    </row>
    <row r="1215" spans="2:23">
      <c r="B1215" s="3">
        <f t="shared" si="27"/>
        <v>1203</v>
      </c>
      <c r="C1215" s="5" t="s">
        <v>593</v>
      </c>
      <c r="D1215" s="67" t="s">
        <v>1260</v>
      </c>
      <c r="E1215" s="6" t="s">
        <v>2675</v>
      </c>
      <c r="F1215" s="13" t="s">
        <v>2319</v>
      </c>
      <c r="G1215" s="3"/>
      <c r="H1215" s="11" t="s">
        <v>1368</v>
      </c>
      <c r="I1215" s="97" t="s">
        <v>329</v>
      </c>
      <c r="J1215" s="15" t="s">
        <v>1289</v>
      </c>
      <c r="K1215" s="15"/>
      <c r="L1215" s="91" t="s">
        <v>2350</v>
      </c>
      <c r="M1215" s="18" t="s">
        <v>1076</v>
      </c>
      <c r="N1215" s="18" t="s">
        <v>1076</v>
      </c>
      <c r="O1215" s="18" t="s">
        <v>1076</v>
      </c>
      <c r="P1215" s="18" t="s">
        <v>1076</v>
      </c>
      <c r="Q1215" s="18"/>
      <c r="R1215" s="18"/>
      <c r="S1215" s="18"/>
      <c r="T1215" s="18"/>
      <c r="U1215" s="18"/>
      <c r="V1215" s="1"/>
      <c r="W1215" s="3"/>
    </row>
    <row r="1216" spans="2:23">
      <c r="B1216" s="3">
        <f t="shared" si="27"/>
        <v>1204</v>
      </c>
      <c r="C1216" s="4" t="s">
        <v>24</v>
      </c>
      <c r="D1216" s="67" t="s">
        <v>1260</v>
      </c>
      <c r="E1216" s="6" t="s">
        <v>2675</v>
      </c>
      <c r="F1216" s="13" t="s">
        <v>2319</v>
      </c>
      <c r="G1216" s="3"/>
      <c r="H1216" s="11" t="s">
        <v>1367</v>
      </c>
      <c r="I1216" s="97" t="s">
        <v>329</v>
      </c>
      <c r="J1216" s="15" t="s">
        <v>1289</v>
      </c>
      <c r="K1216" s="15"/>
      <c r="L1216" s="109" t="s">
        <v>2725</v>
      </c>
      <c r="M1216" s="18"/>
      <c r="N1216" s="18"/>
      <c r="O1216" s="18"/>
      <c r="P1216" s="18"/>
      <c r="Q1216" s="18" t="s">
        <v>1076</v>
      </c>
      <c r="R1216" s="18" t="s">
        <v>1076</v>
      </c>
      <c r="S1216" s="18" t="s">
        <v>1076</v>
      </c>
      <c r="T1216" s="18" t="s">
        <v>1076</v>
      </c>
      <c r="U1216" s="18"/>
      <c r="V1216" s="1"/>
      <c r="W1216" s="3"/>
    </row>
    <row r="1217" spans="2:23">
      <c r="B1217" s="3">
        <f t="shared" si="27"/>
        <v>1205</v>
      </c>
      <c r="C1217" s="5" t="s">
        <v>593</v>
      </c>
      <c r="D1217" s="67" t="s">
        <v>1260</v>
      </c>
      <c r="E1217" s="15" t="s">
        <v>3726</v>
      </c>
      <c r="F1217" s="3" t="s">
        <v>6131</v>
      </c>
      <c r="G1217" s="3"/>
      <c r="H1217" s="11" t="s">
        <v>3727</v>
      </c>
      <c r="I1217" s="97" t="s">
        <v>329</v>
      </c>
      <c r="J1217" s="15" t="s">
        <v>1281</v>
      </c>
      <c r="K1217" s="15"/>
      <c r="L1217" s="91" t="s">
        <v>3305</v>
      </c>
      <c r="M1217" s="18" t="s">
        <v>1076</v>
      </c>
      <c r="N1217" s="18" t="s">
        <v>1076</v>
      </c>
      <c r="O1217" s="18" t="s">
        <v>1076</v>
      </c>
      <c r="P1217" s="18" t="s">
        <v>1076</v>
      </c>
      <c r="Q1217" s="18"/>
      <c r="R1217" s="18"/>
      <c r="S1217" s="18"/>
      <c r="T1217" s="18"/>
      <c r="U1217" s="18"/>
      <c r="V1217" s="1"/>
      <c r="W1217" s="3" t="s">
        <v>2819</v>
      </c>
    </row>
    <row r="1218" spans="2:23">
      <c r="B1218" s="3">
        <f t="shared" si="27"/>
        <v>1206</v>
      </c>
      <c r="C1218" s="4" t="s">
        <v>24</v>
      </c>
      <c r="D1218" s="67" t="s">
        <v>1260</v>
      </c>
      <c r="E1218" s="15" t="s">
        <v>2285</v>
      </c>
      <c r="F1218" s="13" t="s">
        <v>5294</v>
      </c>
      <c r="G1218" s="3"/>
      <c r="H1218" s="11" t="s">
        <v>2284</v>
      </c>
      <c r="I1218" s="97" t="s">
        <v>329</v>
      </c>
      <c r="J1218" s="15" t="s">
        <v>1281</v>
      </c>
      <c r="K1218" s="15"/>
      <c r="L1218" s="109" t="s">
        <v>5295</v>
      </c>
      <c r="M1218" s="18"/>
      <c r="N1218" s="18"/>
      <c r="O1218" s="18"/>
      <c r="P1218" s="18"/>
      <c r="Q1218" s="18" t="s">
        <v>1076</v>
      </c>
      <c r="R1218" s="18" t="s">
        <v>1076</v>
      </c>
      <c r="S1218" s="18" t="s">
        <v>1076</v>
      </c>
      <c r="T1218" s="18" t="s">
        <v>1076</v>
      </c>
      <c r="U1218" s="18"/>
      <c r="V1218" s="1"/>
      <c r="W1218" s="3"/>
    </row>
    <row r="1219" spans="2:23">
      <c r="B1219" s="3">
        <f t="shared" si="27"/>
        <v>1207</v>
      </c>
      <c r="C1219" s="5" t="s">
        <v>593</v>
      </c>
      <c r="D1219" s="67" t="s">
        <v>1260</v>
      </c>
      <c r="E1219" s="6" t="s">
        <v>3721</v>
      </c>
      <c r="F1219" s="13" t="s">
        <v>2319</v>
      </c>
      <c r="G1219" s="3"/>
      <c r="H1219" s="11" t="s">
        <v>1360</v>
      </c>
      <c r="I1219" s="97" t="s">
        <v>329</v>
      </c>
      <c r="J1219" s="15" t="s">
        <v>1284</v>
      </c>
      <c r="K1219" s="15"/>
      <c r="L1219" s="109" t="s">
        <v>1361</v>
      </c>
      <c r="M1219" s="18" t="s">
        <v>1076</v>
      </c>
      <c r="N1219" s="18" t="s">
        <v>1076</v>
      </c>
      <c r="O1219" s="18" t="s">
        <v>1076</v>
      </c>
      <c r="P1219" s="18" t="s">
        <v>1076</v>
      </c>
      <c r="Q1219" s="18"/>
      <c r="R1219" s="18"/>
      <c r="S1219" s="18"/>
      <c r="T1219" s="18"/>
      <c r="U1219" s="18"/>
      <c r="V1219" s="1"/>
      <c r="W1219" s="3"/>
    </row>
    <row r="1220" spans="2:23">
      <c r="B1220" s="3">
        <f t="shared" si="27"/>
        <v>1208</v>
      </c>
      <c r="C1220" s="3" t="s">
        <v>128</v>
      </c>
      <c r="D1220" s="67" t="s">
        <v>1260</v>
      </c>
      <c r="E1220" s="15" t="s">
        <v>2937</v>
      </c>
      <c r="F1220" s="3" t="s">
        <v>2319</v>
      </c>
      <c r="G1220" s="3"/>
      <c r="H1220" s="11" t="s">
        <v>3722</v>
      </c>
      <c r="I1220" s="97" t="s">
        <v>329</v>
      </c>
      <c r="J1220" s="15" t="s">
        <v>2938</v>
      </c>
      <c r="K1220" s="15"/>
      <c r="L1220" s="36" t="s">
        <v>3364</v>
      </c>
      <c r="M1220" s="18"/>
      <c r="N1220" s="18"/>
      <c r="O1220" s="18"/>
      <c r="P1220" s="18"/>
      <c r="Q1220" s="18"/>
      <c r="R1220" s="18"/>
      <c r="S1220" s="18"/>
      <c r="T1220" s="18"/>
      <c r="U1220" s="18" t="s">
        <v>1076</v>
      </c>
      <c r="V1220" s="1" t="s">
        <v>2905</v>
      </c>
      <c r="W1220" s="3"/>
    </row>
    <row r="1221" spans="2:23">
      <c r="B1221" s="3">
        <f t="shared" si="27"/>
        <v>1209</v>
      </c>
      <c r="C1221" s="5" t="s">
        <v>593</v>
      </c>
      <c r="D1221" s="67" t="s">
        <v>1260</v>
      </c>
      <c r="E1221" s="15" t="s">
        <v>1337</v>
      </c>
      <c r="F1221" s="13" t="s">
        <v>2319</v>
      </c>
      <c r="G1221" s="3"/>
      <c r="H1221" s="11" t="s">
        <v>1366</v>
      </c>
      <c r="I1221" s="97" t="s">
        <v>329</v>
      </c>
      <c r="J1221" s="15" t="s">
        <v>1265</v>
      </c>
      <c r="K1221" s="15"/>
      <c r="L1221" s="91" t="s">
        <v>3723</v>
      </c>
      <c r="M1221" s="18" t="s">
        <v>1076</v>
      </c>
      <c r="N1221" s="18" t="s">
        <v>1076</v>
      </c>
      <c r="O1221" s="18" t="s">
        <v>1076</v>
      </c>
      <c r="P1221" s="18" t="s">
        <v>1076</v>
      </c>
      <c r="Q1221" s="18"/>
      <c r="R1221" s="18"/>
      <c r="S1221" s="18"/>
      <c r="T1221" s="18"/>
      <c r="U1221" s="18"/>
      <c r="V1221" s="1"/>
      <c r="W1221" s="3"/>
    </row>
    <row r="1222" spans="2:23">
      <c r="B1222" s="3">
        <f t="shared" si="27"/>
        <v>1210</v>
      </c>
      <c r="C1222" s="4" t="s">
        <v>24</v>
      </c>
      <c r="D1222" s="67" t="s">
        <v>1260</v>
      </c>
      <c r="E1222" s="15" t="s">
        <v>1266</v>
      </c>
      <c r="F1222" s="13" t="s">
        <v>2319</v>
      </c>
      <c r="G1222" s="3"/>
      <c r="H1222" s="11" t="s">
        <v>1267</v>
      </c>
      <c r="I1222" s="97" t="s">
        <v>329</v>
      </c>
      <c r="J1222" s="15" t="s">
        <v>1265</v>
      </c>
      <c r="K1222" s="15"/>
      <c r="L1222" s="109" t="s">
        <v>5293</v>
      </c>
      <c r="M1222" s="18"/>
      <c r="N1222" s="18"/>
      <c r="O1222" s="18"/>
      <c r="P1222" s="18"/>
      <c r="Q1222" s="18" t="s">
        <v>1076</v>
      </c>
      <c r="R1222" s="18" t="s">
        <v>1076</v>
      </c>
      <c r="S1222" s="18" t="s">
        <v>1076</v>
      </c>
      <c r="T1222" s="18" t="s">
        <v>1076</v>
      </c>
      <c r="U1222" s="18" t="s">
        <v>1076</v>
      </c>
      <c r="V1222" s="1"/>
      <c r="W1222" s="3"/>
    </row>
    <row r="1223" spans="2:23">
      <c r="B1223" s="3">
        <f t="shared" si="27"/>
        <v>1211</v>
      </c>
      <c r="C1223" s="5" t="s">
        <v>593</v>
      </c>
      <c r="D1223" s="67" t="s">
        <v>1260</v>
      </c>
      <c r="E1223" s="15" t="s">
        <v>2847</v>
      </c>
      <c r="F1223" s="3" t="s">
        <v>3716</v>
      </c>
      <c r="G1223" s="3"/>
      <c r="H1223" s="11"/>
      <c r="I1223" s="97" t="s">
        <v>329</v>
      </c>
      <c r="J1223" s="15" t="s">
        <v>1282</v>
      </c>
      <c r="K1223" s="15"/>
      <c r="L1223" s="110" t="s">
        <v>3754</v>
      </c>
      <c r="M1223" s="18" t="s">
        <v>1076</v>
      </c>
      <c r="N1223" s="18" t="s">
        <v>1076</v>
      </c>
      <c r="O1223" s="18" t="s">
        <v>1076</v>
      </c>
      <c r="P1223" s="18" t="s">
        <v>1076</v>
      </c>
      <c r="Q1223" s="18"/>
      <c r="R1223" s="18"/>
      <c r="S1223" s="18"/>
      <c r="T1223" s="18"/>
      <c r="U1223" s="18"/>
      <c r="V1223" s="1"/>
      <c r="W1223" s="3"/>
    </row>
    <row r="1224" spans="2:23">
      <c r="B1224" s="3">
        <f t="shared" si="27"/>
        <v>1212</v>
      </c>
      <c r="C1224" s="4" t="s">
        <v>24</v>
      </c>
      <c r="D1224" s="67" t="s">
        <v>1260</v>
      </c>
      <c r="E1224" s="15" t="s">
        <v>2847</v>
      </c>
      <c r="F1224" s="3" t="s">
        <v>3698</v>
      </c>
      <c r="G1224" s="3"/>
      <c r="H1224" s="11"/>
      <c r="I1224" s="97" t="s">
        <v>329</v>
      </c>
      <c r="J1224" s="15" t="s">
        <v>1282</v>
      </c>
      <c r="K1224" s="15"/>
      <c r="L1224" s="36" t="s">
        <v>3294</v>
      </c>
      <c r="M1224" s="18" t="s">
        <v>1448</v>
      </c>
      <c r="N1224" s="18" t="s">
        <v>1448</v>
      </c>
      <c r="O1224" s="18" t="s">
        <v>1448</v>
      </c>
      <c r="P1224" s="18" t="s">
        <v>1448</v>
      </c>
      <c r="Q1224" s="18" t="s">
        <v>1076</v>
      </c>
      <c r="R1224" s="18" t="s">
        <v>1076</v>
      </c>
      <c r="S1224" s="18" t="s">
        <v>1076</v>
      </c>
      <c r="T1224" s="18" t="s">
        <v>1076</v>
      </c>
      <c r="U1224" s="18"/>
      <c r="V1224" s="1"/>
      <c r="W1224" s="3"/>
    </row>
    <row r="1225" spans="2:23">
      <c r="B1225" s="3">
        <f t="shared" si="27"/>
        <v>1213</v>
      </c>
      <c r="C1225" s="4" t="s">
        <v>24</v>
      </c>
      <c r="D1225" s="67" t="s">
        <v>1260</v>
      </c>
      <c r="E1225" s="15" t="s">
        <v>2847</v>
      </c>
      <c r="F1225" s="3" t="s">
        <v>5292</v>
      </c>
      <c r="G1225" s="3"/>
      <c r="H1225" s="11" t="s">
        <v>2850</v>
      </c>
      <c r="I1225" s="97" t="s">
        <v>329</v>
      </c>
      <c r="J1225" s="84" t="s">
        <v>2171</v>
      </c>
      <c r="K1225" s="84"/>
      <c r="L1225" s="109" t="s">
        <v>2944</v>
      </c>
      <c r="M1225" s="18"/>
      <c r="N1225" s="18"/>
      <c r="O1225" s="18"/>
      <c r="P1225" s="18"/>
      <c r="Q1225" s="18" t="s">
        <v>1076</v>
      </c>
      <c r="R1225" s="18" t="s">
        <v>1076</v>
      </c>
      <c r="S1225" s="18" t="s">
        <v>1076</v>
      </c>
      <c r="T1225" s="18" t="s">
        <v>1076</v>
      </c>
      <c r="U1225" s="18"/>
      <c r="V1225" s="1"/>
      <c r="W1225" s="3"/>
    </row>
    <row r="1226" spans="2:23">
      <c r="B1226" s="3">
        <f t="shared" si="27"/>
        <v>1214</v>
      </c>
      <c r="C1226" s="5" t="s">
        <v>593</v>
      </c>
      <c r="D1226" s="67" t="s">
        <v>1260</v>
      </c>
      <c r="E1226" s="15" t="s">
        <v>1362</v>
      </c>
      <c r="F1226" s="13" t="s">
        <v>2319</v>
      </c>
      <c r="G1226" s="3"/>
      <c r="H1226" s="11" t="s">
        <v>1364</v>
      </c>
      <c r="I1226" s="97" t="s">
        <v>329</v>
      </c>
      <c r="J1226" s="15" t="s">
        <v>1286</v>
      </c>
      <c r="K1226" s="15"/>
      <c r="L1226" s="109" t="s">
        <v>1365</v>
      </c>
      <c r="M1226" s="18" t="s">
        <v>1076</v>
      </c>
      <c r="N1226" s="18" t="s">
        <v>1076</v>
      </c>
      <c r="O1226" s="18" t="s">
        <v>1076</v>
      </c>
      <c r="P1226" s="18" t="s">
        <v>1076</v>
      </c>
      <c r="Q1226" s="18"/>
      <c r="R1226" s="18"/>
      <c r="S1226" s="18"/>
      <c r="T1226" s="18"/>
      <c r="U1226" s="18"/>
      <c r="V1226" s="1"/>
      <c r="W1226" s="3"/>
    </row>
    <row r="1227" spans="2:23">
      <c r="B1227" s="3">
        <f t="shared" si="27"/>
        <v>1215</v>
      </c>
      <c r="C1227" s="4" t="s">
        <v>24</v>
      </c>
      <c r="D1227" s="67" t="s">
        <v>1260</v>
      </c>
      <c r="E1227" s="15" t="s">
        <v>1362</v>
      </c>
      <c r="F1227" s="13" t="s">
        <v>2319</v>
      </c>
      <c r="G1227" s="3"/>
      <c r="H1227" s="11" t="s">
        <v>1363</v>
      </c>
      <c r="I1227" s="97" t="s">
        <v>329</v>
      </c>
      <c r="J1227" s="15" t="s">
        <v>1286</v>
      </c>
      <c r="K1227" s="15"/>
      <c r="L1227" s="109" t="s">
        <v>3699</v>
      </c>
      <c r="M1227" s="18"/>
      <c r="N1227" s="18"/>
      <c r="O1227" s="18"/>
      <c r="P1227" s="18"/>
      <c r="Q1227" s="18" t="s">
        <v>1076</v>
      </c>
      <c r="R1227" s="18" t="s">
        <v>1076</v>
      </c>
      <c r="S1227" s="18" t="s">
        <v>1076</v>
      </c>
      <c r="T1227" s="18" t="s">
        <v>1076</v>
      </c>
      <c r="U1227" s="18"/>
      <c r="V1227" s="1"/>
      <c r="W1227" s="3"/>
    </row>
    <row r="1228" spans="2:23">
      <c r="B1228" s="3">
        <f t="shared" si="27"/>
        <v>1216</v>
      </c>
      <c r="C1228" s="5" t="s">
        <v>593</v>
      </c>
      <c r="D1228" s="67" t="s">
        <v>1260</v>
      </c>
      <c r="E1228" s="6" t="s">
        <v>3720</v>
      </c>
      <c r="F1228" s="3" t="s">
        <v>1925</v>
      </c>
      <c r="G1228" s="3"/>
      <c r="H1228" s="12" t="s">
        <v>3719</v>
      </c>
      <c r="I1228" s="97" t="s">
        <v>329</v>
      </c>
      <c r="J1228" s="15" t="s">
        <v>1288</v>
      </c>
      <c r="K1228" s="15"/>
      <c r="L1228" s="91" t="s">
        <v>3305</v>
      </c>
      <c r="M1228" s="18" t="s">
        <v>1076</v>
      </c>
      <c r="N1228" s="18" t="s">
        <v>1076</v>
      </c>
      <c r="O1228" s="18" t="s">
        <v>1076</v>
      </c>
      <c r="P1228" s="18" t="s">
        <v>1076</v>
      </c>
      <c r="Q1228" s="18"/>
      <c r="R1228" s="18"/>
      <c r="S1228" s="18"/>
      <c r="T1228" s="18"/>
      <c r="U1228" s="18"/>
      <c r="V1228" s="1"/>
      <c r="W1228" s="3"/>
    </row>
    <row r="1229" spans="2:23">
      <c r="B1229" s="3">
        <f t="shared" si="27"/>
        <v>1217</v>
      </c>
      <c r="C1229" s="4" t="s">
        <v>24</v>
      </c>
      <c r="D1229" s="67" t="s">
        <v>1260</v>
      </c>
      <c r="E1229" s="6" t="s">
        <v>2675</v>
      </c>
      <c r="F1229" s="13" t="s">
        <v>5290</v>
      </c>
      <c r="G1229" s="3"/>
      <c r="H1229" s="11" t="s">
        <v>2286</v>
      </c>
      <c r="I1229" s="97" t="s">
        <v>329</v>
      </c>
      <c r="J1229" s="15" t="s">
        <v>1285</v>
      </c>
      <c r="K1229" s="15"/>
      <c r="L1229" s="91" t="s">
        <v>2724</v>
      </c>
      <c r="M1229" s="18"/>
      <c r="N1229" s="18"/>
      <c r="O1229" s="18"/>
      <c r="P1229" s="18"/>
      <c r="Q1229" s="18" t="s">
        <v>1076</v>
      </c>
      <c r="R1229" s="18" t="s">
        <v>1076</v>
      </c>
      <c r="S1229" s="18" t="s">
        <v>1076</v>
      </c>
      <c r="T1229" s="18" t="s">
        <v>1076</v>
      </c>
      <c r="U1229" s="18"/>
      <c r="V1229" s="1"/>
      <c r="W1229" s="3"/>
    </row>
    <row r="1230" spans="2:23">
      <c r="B1230" s="3">
        <f t="shared" si="27"/>
        <v>1218</v>
      </c>
      <c r="C1230" s="5" t="s">
        <v>593</v>
      </c>
      <c r="D1230" s="67" t="s">
        <v>1260</v>
      </c>
      <c r="E1230" s="15"/>
      <c r="F1230" s="3"/>
      <c r="G1230" s="3"/>
      <c r="H1230" s="11"/>
      <c r="I1230" s="97" t="s">
        <v>329</v>
      </c>
      <c r="J1230" s="15" t="s">
        <v>1285</v>
      </c>
      <c r="K1230" s="15"/>
      <c r="L1230" s="91"/>
      <c r="M1230" s="18" t="s">
        <v>1076</v>
      </c>
      <c r="N1230" s="18" t="s">
        <v>1076</v>
      </c>
      <c r="O1230" s="18" t="s">
        <v>1076</v>
      </c>
      <c r="P1230" s="18" t="s">
        <v>1076</v>
      </c>
      <c r="Q1230" s="18"/>
      <c r="R1230" s="18"/>
      <c r="S1230" s="18"/>
      <c r="T1230" s="18"/>
      <c r="U1230" s="18" t="s">
        <v>1076</v>
      </c>
      <c r="V1230" s="1"/>
      <c r="W1230" s="3"/>
    </row>
    <row r="1231" spans="2:23">
      <c r="B1231" s="3">
        <f t="shared" si="27"/>
        <v>1219</v>
      </c>
      <c r="C1231" s="4" t="s">
        <v>24</v>
      </c>
      <c r="D1231" s="67" t="s">
        <v>1260</v>
      </c>
      <c r="E1231" s="15" t="s">
        <v>2285</v>
      </c>
      <c r="F1231" s="3" t="s">
        <v>1283</v>
      </c>
      <c r="G1231" s="3"/>
      <c r="H1231" s="11" t="s">
        <v>2284</v>
      </c>
      <c r="I1231" s="97" t="s">
        <v>329</v>
      </c>
      <c r="J1231" s="15" t="s">
        <v>1283</v>
      </c>
      <c r="K1231" s="15"/>
      <c r="L1231" s="109" t="s">
        <v>5295</v>
      </c>
      <c r="M1231" s="18"/>
      <c r="N1231" s="18"/>
      <c r="O1231" s="18"/>
      <c r="P1231" s="18"/>
      <c r="Q1231" s="18" t="s">
        <v>1076</v>
      </c>
      <c r="R1231" s="18" t="s">
        <v>1076</v>
      </c>
      <c r="S1231" s="18" t="s">
        <v>1076</v>
      </c>
      <c r="T1231" s="18" t="s">
        <v>1076</v>
      </c>
      <c r="U1231" s="18"/>
      <c r="V1231" s="1"/>
      <c r="W1231" s="3"/>
    </row>
    <row r="1232" spans="2:23">
      <c r="B1232" s="3">
        <f t="shared" si="27"/>
        <v>1220</v>
      </c>
      <c r="C1232" s="4" t="s">
        <v>24</v>
      </c>
      <c r="D1232" s="67" t="s">
        <v>1260</v>
      </c>
      <c r="E1232" s="15" t="s">
        <v>2847</v>
      </c>
      <c r="F1232" s="3" t="s">
        <v>2848</v>
      </c>
      <c r="G1232" s="3"/>
      <c r="H1232" s="11" t="s">
        <v>2849</v>
      </c>
      <c r="I1232" s="97" t="s">
        <v>329</v>
      </c>
      <c r="J1232" s="15" t="s">
        <v>1280</v>
      </c>
      <c r="K1232" s="15"/>
      <c r="L1232" s="91" t="s">
        <v>5299</v>
      </c>
      <c r="M1232" s="18"/>
      <c r="N1232" s="18"/>
      <c r="O1232" s="18"/>
      <c r="P1232" s="18"/>
      <c r="Q1232" s="18" t="s">
        <v>1076</v>
      </c>
      <c r="R1232" s="18" t="s">
        <v>1076</v>
      </c>
      <c r="S1232" s="18" t="s">
        <v>1076</v>
      </c>
      <c r="T1232" s="18" t="s">
        <v>1076</v>
      </c>
      <c r="U1232" s="18"/>
      <c r="V1232" s="1"/>
      <c r="W1232" s="3"/>
    </row>
    <row r="1233" spans="2:23">
      <c r="B1233" s="3">
        <f t="shared" si="27"/>
        <v>1221</v>
      </c>
      <c r="C1233" s="5" t="s">
        <v>593</v>
      </c>
      <c r="D1233" s="67" t="s">
        <v>1260</v>
      </c>
      <c r="E1233" s="15" t="s">
        <v>1296</v>
      </c>
      <c r="F1233" s="13" t="s">
        <v>2319</v>
      </c>
      <c r="G1233" s="3"/>
      <c r="H1233" s="11" t="s">
        <v>1358</v>
      </c>
      <c r="I1233" s="97" t="s">
        <v>329</v>
      </c>
      <c r="J1233" s="15" t="s">
        <v>1279</v>
      </c>
      <c r="K1233" s="15"/>
      <c r="L1233" s="91" t="s">
        <v>1356</v>
      </c>
      <c r="M1233" s="18" t="s">
        <v>1076</v>
      </c>
      <c r="N1233" s="18" t="s">
        <v>1076</v>
      </c>
      <c r="O1233" s="18" t="s">
        <v>1076</v>
      </c>
      <c r="P1233" s="18" t="s">
        <v>1076</v>
      </c>
      <c r="Q1233" s="18"/>
      <c r="R1233" s="18"/>
      <c r="S1233" s="18"/>
      <c r="T1233" s="18"/>
      <c r="U1233" s="18"/>
      <c r="V1233" s="1"/>
      <c r="W1233" s="3"/>
    </row>
    <row r="1234" spans="2:23">
      <c r="B1234" s="3">
        <f t="shared" si="27"/>
        <v>1222</v>
      </c>
      <c r="C1234" s="4" t="s">
        <v>24</v>
      </c>
      <c r="D1234" s="67" t="s">
        <v>1260</v>
      </c>
      <c r="E1234" s="23" t="s">
        <v>1430</v>
      </c>
      <c r="F1234" s="13" t="s">
        <v>2319</v>
      </c>
      <c r="G1234" s="3"/>
      <c r="H1234" s="11" t="s">
        <v>1359</v>
      </c>
      <c r="I1234" s="97" t="s">
        <v>329</v>
      </c>
      <c r="J1234" s="15" t="s">
        <v>1279</v>
      </c>
      <c r="K1234" s="15"/>
      <c r="L1234" s="91" t="s">
        <v>1357</v>
      </c>
      <c r="M1234" s="18"/>
      <c r="N1234" s="18"/>
      <c r="O1234" s="18"/>
      <c r="P1234" s="18"/>
      <c r="Q1234" s="18" t="s">
        <v>1076</v>
      </c>
      <c r="R1234" s="18" t="s">
        <v>1076</v>
      </c>
      <c r="S1234" s="18" t="s">
        <v>1076</v>
      </c>
      <c r="T1234" s="18" t="s">
        <v>1076</v>
      </c>
      <c r="U1234" s="18"/>
      <c r="V1234" s="1"/>
      <c r="W1234" s="3"/>
    </row>
    <row r="1235" spans="2:23">
      <c r="B1235" s="3">
        <f t="shared" si="27"/>
        <v>1223</v>
      </c>
      <c r="C1235" s="4" t="s">
        <v>24</v>
      </c>
      <c r="D1235" s="67" t="s">
        <v>1260</v>
      </c>
      <c r="E1235" s="15" t="s">
        <v>1301</v>
      </c>
      <c r="F1235" s="13" t="s">
        <v>2319</v>
      </c>
      <c r="G1235" s="3"/>
      <c r="H1235" s="11" t="s">
        <v>1355</v>
      </c>
      <c r="I1235" s="97" t="s">
        <v>323</v>
      </c>
      <c r="J1235" s="84" t="s">
        <v>1856</v>
      </c>
      <c r="K1235" s="84"/>
      <c r="L1235" s="91" t="s">
        <v>3718</v>
      </c>
      <c r="M1235" s="18"/>
      <c r="N1235" s="18"/>
      <c r="O1235" s="18"/>
      <c r="P1235" s="18"/>
      <c r="Q1235" s="18" t="s">
        <v>1076</v>
      </c>
      <c r="R1235" s="18" t="s">
        <v>1076</v>
      </c>
      <c r="S1235" s="18" t="s">
        <v>1076</v>
      </c>
      <c r="T1235" s="18" t="s">
        <v>1076</v>
      </c>
      <c r="U1235" s="18" t="s">
        <v>1076</v>
      </c>
      <c r="V1235" s="1"/>
      <c r="W1235" s="3"/>
    </row>
    <row r="1236" spans="2:23">
      <c r="B1236" s="3">
        <f t="shared" si="27"/>
        <v>1224</v>
      </c>
      <c r="C1236" s="5" t="s">
        <v>593</v>
      </c>
      <c r="D1236" s="67" t="s">
        <v>1260</v>
      </c>
      <c r="E1236" s="15" t="s">
        <v>1337</v>
      </c>
      <c r="F1236" s="13" t="s">
        <v>2319</v>
      </c>
      <c r="G1236" s="3"/>
      <c r="H1236" s="11" t="s">
        <v>1354</v>
      </c>
      <c r="I1236" s="97" t="s">
        <v>323</v>
      </c>
      <c r="J1236" s="84" t="s">
        <v>1856</v>
      </c>
      <c r="K1236" s="84"/>
      <c r="L1236" s="91" t="s">
        <v>3718</v>
      </c>
      <c r="M1236" s="18" t="s">
        <v>1076</v>
      </c>
      <c r="N1236" s="18" t="s">
        <v>1076</v>
      </c>
      <c r="O1236" s="18" t="s">
        <v>1076</v>
      </c>
      <c r="P1236" s="18" t="s">
        <v>1076</v>
      </c>
      <c r="Q1236" s="18"/>
      <c r="R1236" s="18"/>
      <c r="S1236" s="18"/>
      <c r="T1236" s="18"/>
      <c r="U1236" s="18" t="s">
        <v>1076</v>
      </c>
      <c r="V1236" s="1"/>
      <c r="W1236" s="3"/>
    </row>
    <row r="1237" spans="2:23">
      <c r="B1237" s="3">
        <f t="shared" si="27"/>
        <v>1225</v>
      </c>
      <c r="C1237" s="5" t="s">
        <v>593</v>
      </c>
      <c r="D1237" s="67" t="s">
        <v>1260</v>
      </c>
      <c r="E1237" s="15" t="s">
        <v>2675</v>
      </c>
      <c r="F1237" s="3" t="s">
        <v>3716</v>
      </c>
      <c r="G1237" s="3"/>
      <c r="H1237" s="11" t="s">
        <v>1368</v>
      </c>
      <c r="I1237" s="97" t="s">
        <v>351</v>
      </c>
      <c r="J1237" s="15" t="s">
        <v>1291</v>
      </c>
      <c r="K1237" s="15"/>
      <c r="L1237" s="36" t="s">
        <v>3717</v>
      </c>
      <c r="M1237" s="18" t="s">
        <v>1076</v>
      </c>
      <c r="N1237" s="18" t="s">
        <v>1076</v>
      </c>
      <c r="O1237" s="18" t="s">
        <v>1076</v>
      </c>
      <c r="P1237" s="18" t="s">
        <v>1076</v>
      </c>
      <c r="Q1237" s="18"/>
      <c r="R1237" s="18"/>
      <c r="S1237" s="18"/>
      <c r="T1237" s="18"/>
      <c r="U1237" s="18" t="s">
        <v>1076</v>
      </c>
      <c r="V1237" s="1"/>
      <c r="W1237" s="3"/>
    </row>
    <row r="1238" spans="2:23">
      <c r="B1238" s="3">
        <f t="shared" si="27"/>
        <v>1226</v>
      </c>
      <c r="C1238" s="4" t="s">
        <v>24</v>
      </c>
      <c r="D1238" s="67" t="s">
        <v>1260</v>
      </c>
      <c r="E1238" s="87" t="s">
        <v>1427</v>
      </c>
      <c r="F1238" s="46" t="s">
        <v>2027</v>
      </c>
      <c r="G1238" s="3"/>
      <c r="H1238" s="11" t="s">
        <v>1428</v>
      </c>
      <c r="I1238" s="97" t="s">
        <v>351</v>
      </c>
      <c r="J1238" s="15" t="s">
        <v>1873</v>
      </c>
      <c r="K1238" s="15"/>
      <c r="L1238" s="91" t="s">
        <v>3702</v>
      </c>
      <c r="M1238" s="18"/>
      <c r="N1238" s="18"/>
      <c r="O1238" s="18"/>
      <c r="P1238" s="18"/>
      <c r="Q1238" s="18" t="s">
        <v>1076</v>
      </c>
      <c r="R1238" s="18" t="s">
        <v>1076</v>
      </c>
      <c r="S1238" s="18" t="s">
        <v>1076</v>
      </c>
      <c r="T1238" s="18" t="s">
        <v>1076</v>
      </c>
      <c r="U1238" s="18" t="s">
        <v>1076</v>
      </c>
      <c r="V1238" s="1"/>
      <c r="W1238" s="3"/>
    </row>
    <row r="1239" spans="2:23">
      <c r="B1239" s="3">
        <f t="shared" si="27"/>
        <v>1227</v>
      </c>
      <c r="C1239" s="4" t="s">
        <v>24</v>
      </c>
      <c r="D1239" s="67" t="s">
        <v>1260</v>
      </c>
      <c r="E1239" s="6" t="s">
        <v>2675</v>
      </c>
      <c r="F1239" s="3" t="s">
        <v>5290</v>
      </c>
      <c r="G1239" s="3"/>
      <c r="H1239" s="11"/>
      <c r="I1239" s="97" t="s">
        <v>351</v>
      </c>
      <c r="J1239" s="15" t="s">
        <v>1290</v>
      </c>
      <c r="K1239" s="15"/>
      <c r="L1239" s="91" t="s">
        <v>3653</v>
      </c>
      <c r="M1239" s="18"/>
      <c r="N1239" s="18"/>
      <c r="O1239" s="18"/>
      <c r="P1239" s="18"/>
      <c r="Q1239" s="18" t="s">
        <v>1076</v>
      </c>
      <c r="R1239" s="18" t="s">
        <v>1076</v>
      </c>
      <c r="S1239" s="18" t="s">
        <v>1076</v>
      </c>
      <c r="T1239" s="18" t="s">
        <v>1076</v>
      </c>
      <c r="U1239" s="18" t="s">
        <v>1076</v>
      </c>
      <c r="V1239" s="1"/>
      <c r="W1239" s="3"/>
    </row>
    <row r="1240" spans="2:23">
      <c r="B1240" s="3">
        <f t="shared" si="27"/>
        <v>1228</v>
      </c>
      <c r="C1240" s="5" t="s">
        <v>593</v>
      </c>
      <c r="D1240" s="67" t="s">
        <v>1260</v>
      </c>
      <c r="E1240" s="15" t="s">
        <v>3725</v>
      </c>
      <c r="F1240" s="3" t="s">
        <v>3698</v>
      </c>
      <c r="G1240" s="3"/>
      <c r="H1240" s="11" t="s">
        <v>1474</v>
      </c>
      <c r="I1240" s="97" t="s">
        <v>351</v>
      </c>
      <c r="J1240" s="15" t="s">
        <v>1292</v>
      </c>
      <c r="K1240" s="15"/>
      <c r="L1240" s="91" t="s">
        <v>6130</v>
      </c>
      <c r="M1240" s="18" t="s">
        <v>1076</v>
      </c>
      <c r="N1240" s="18" t="s">
        <v>1076</v>
      </c>
      <c r="O1240" s="18" t="s">
        <v>1076</v>
      </c>
      <c r="P1240" s="18" t="s">
        <v>1076</v>
      </c>
      <c r="Q1240" s="18"/>
      <c r="R1240" s="18"/>
      <c r="S1240" s="18"/>
      <c r="T1240" s="18"/>
      <c r="U1240" s="18" t="s">
        <v>1076</v>
      </c>
      <c r="V1240" s="1"/>
      <c r="W1240" s="3"/>
    </row>
    <row r="1241" spans="2:23">
      <c r="B1241" s="3">
        <f t="shared" si="27"/>
        <v>1229</v>
      </c>
      <c r="C1241" s="3" t="s">
        <v>128</v>
      </c>
      <c r="D1241" s="67" t="s">
        <v>1260</v>
      </c>
      <c r="E1241" s="15" t="s">
        <v>1434</v>
      </c>
      <c r="F1241" s="13" t="s">
        <v>2319</v>
      </c>
      <c r="G1241" s="3"/>
      <c r="H1241" s="12" t="s">
        <v>3113</v>
      </c>
      <c r="I1241" s="97" t="s">
        <v>351</v>
      </c>
      <c r="J1241" s="15" t="s">
        <v>1293</v>
      </c>
      <c r="K1241" s="15"/>
      <c r="L1241" s="36" t="s">
        <v>3112</v>
      </c>
      <c r="M1241" s="18"/>
      <c r="N1241" s="18"/>
      <c r="O1241" s="18"/>
      <c r="P1241" s="18"/>
      <c r="Q1241" s="18"/>
      <c r="R1241" s="18"/>
      <c r="S1241" s="18"/>
      <c r="T1241" s="18"/>
      <c r="U1241" s="18" t="s">
        <v>1076</v>
      </c>
      <c r="V1241" s="1" t="s">
        <v>2963</v>
      </c>
      <c r="W1241" s="3"/>
    </row>
    <row r="1242" spans="2:23">
      <c r="B1242" s="3">
        <f t="shared" si="27"/>
        <v>1230</v>
      </c>
      <c r="C1242" s="4" t="s">
        <v>24</v>
      </c>
      <c r="D1242" s="67" t="s">
        <v>1260</v>
      </c>
      <c r="E1242" s="15" t="s">
        <v>2285</v>
      </c>
      <c r="F1242" s="3" t="s">
        <v>5290</v>
      </c>
      <c r="G1242" s="3"/>
      <c r="H1242" s="11" t="s">
        <v>2284</v>
      </c>
      <c r="I1242" s="97" t="s">
        <v>351</v>
      </c>
      <c r="J1242" s="6" t="s">
        <v>1910</v>
      </c>
      <c r="K1242" s="6"/>
      <c r="L1242" s="91" t="s">
        <v>3484</v>
      </c>
      <c r="M1242" s="18"/>
      <c r="N1242" s="18"/>
      <c r="O1242" s="18"/>
      <c r="P1242" s="18"/>
      <c r="Q1242" s="18" t="s">
        <v>1076</v>
      </c>
      <c r="R1242" s="18" t="s">
        <v>1076</v>
      </c>
      <c r="S1242" s="18" t="s">
        <v>1076</v>
      </c>
      <c r="T1242" s="18" t="s">
        <v>1076</v>
      </c>
      <c r="U1242" s="18" t="s">
        <v>1076</v>
      </c>
      <c r="V1242" s="1"/>
      <c r="W1242" s="3"/>
    </row>
    <row r="1243" spans="2:23">
      <c r="B1243" s="3">
        <f t="shared" si="27"/>
        <v>1231</v>
      </c>
      <c r="C1243" s="5" t="s">
        <v>593</v>
      </c>
      <c r="D1243" s="67" t="s">
        <v>1260</v>
      </c>
      <c r="E1243" s="6" t="s">
        <v>2675</v>
      </c>
      <c r="F1243" s="3" t="s">
        <v>2355</v>
      </c>
      <c r="G1243" s="3"/>
      <c r="H1243" s="11" t="s">
        <v>2356</v>
      </c>
      <c r="I1243" s="97" t="s">
        <v>351</v>
      </c>
      <c r="J1243" s="15" t="s">
        <v>1294</v>
      </c>
      <c r="K1243" s="15"/>
      <c r="L1243" s="110"/>
      <c r="M1243" s="18" t="s">
        <v>1076</v>
      </c>
      <c r="N1243" s="18" t="s">
        <v>1076</v>
      </c>
      <c r="O1243" s="18" t="s">
        <v>1076</v>
      </c>
      <c r="P1243" s="18" t="s">
        <v>1076</v>
      </c>
      <c r="Q1243" s="18"/>
      <c r="R1243" s="18"/>
      <c r="S1243" s="18"/>
      <c r="T1243" s="18"/>
      <c r="U1243" s="18" t="s">
        <v>1076</v>
      </c>
      <c r="V1243" s="1"/>
      <c r="W1243" s="3"/>
    </row>
    <row r="1244" spans="2:23">
      <c r="B1244" s="3">
        <f t="shared" si="27"/>
        <v>1232</v>
      </c>
      <c r="C1244" s="4" t="s">
        <v>24</v>
      </c>
      <c r="D1244" s="67" t="s">
        <v>1260</v>
      </c>
      <c r="E1244" s="6" t="s">
        <v>2675</v>
      </c>
      <c r="F1244" s="13" t="s">
        <v>2319</v>
      </c>
      <c r="G1244" s="3"/>
      <c r="H1244" s="13" t="s">
        <v>2319</v>
      </c>
      <c r="I1244" s="97" t="s">
        <v>1391</v>
      </c>
      <c r="J1244" s="15" t="s">
        <v>1260</v>
      </c>
      <c r="K1244" s="15"/>
      <c r="L1244" s="109" t="s">
        <v>5291</v>
      </c>
      <c r="M1244" s="18"/>
      <c r="N1244" s="18"/>
      <c r="O1244" s="18"/>
      <c r="P1244" s="18"/>
      <c r="Q1244" s="18" t="s">
        <v>1076</v>
      </c>
      <c r="R1244" s="18" t="s">
        <v>1076</v>
      </c>
      <c r="S1244" s="18" t="s">
        <v>1076</v>
      </c>
      <c r="T1244" s="18" t="s">
        <v>1076</v>
      </c>
      <c r="U1244" s="18" t="s">
        <v>1076</v>
      </c>
      <c r="V1244" s="1"/>
      <c r="W1244" s="3"/>
    </row>
    <row r="1245" spans="2:23">
      <c r="B1245" s="3">
        <f t="shared" si="27"/>
        <v>1233</v>
      </c>
      <c r="C1245" s="5" t="s">
        <v>593</v>
      </c>
      <c r="D1245" s="67" t="s">
        <v>1260</v>
      </c>
      <c r="E1245" s="6" t="s">
        <v>2675</v>
      </c>
      <c r="F1245" s="13" t="s">
        <v>2319</v>
      </c>
      <c r="G1245" s="3"/>
      <c r="H1245" s="13" t="s">
        <v>2319</v>
      </c>
      <c r="I1245" s="97" t="s">
        <v>1391</v>
      </c>
      <c r="J1245" s="15" t="s">
        <v>1260</v>
      </c>
      <c r="K1245" s="15"/>
      <c r="L1245" s="91" t="s">
        <v>3937</v>
      </c>
      <c r="M1245" s="18" t="s">
        <v>1076</v>
      </c>
      <c r="N1245" s="18" t="s">
        <v>1076</v>
      </c>
      <c r="O1245" s="18" t="s">
        <v>1076</v>
      </c>
      <c r="P1245" s="18" t="s">
        <v>1076</v>
      </c>
      <c r="Q1245" s="18"/>
      <c r="R1245" s="18"/>
      <c r="S1245" s="18"/>
      <c r="T1245" s="18"/>
      <c r="U1245" s="18" t="s">
        <v>1076</v>
      </c>
      <c r="V1245" s="1"/>
      <c r="W1245" s="3"/>
    </row>
    <row r="1246" spans="2:23">
      <c r="B1246" s="3">
        <f t="shared" si="27"/>
        <v>1234</v>
      </c>
      <c r="C1246" s="5" t="s">
        <v>593</v>
      </c>
      <c r="D1246" s="67" t="s">
        <v>1260</v>
      </c>
      <c r="E1246" s="77"/>
      <c r="F1246" s="85"/>
      <c r="G1246" s="3"/>
      <c r="H1246" s="11"/>
      <c r="I1246" s="97" t="s">
        <v>189</v>
      </c>
      <c r="J1246" s="84" t="s">
        <v>2161</v>
      </c>
      <c r="K1246" s="6"/>
      <c r="L1246" s="112" t="s">
        <v>2611</v>
      </c>
      <c r="M1246" s="18" t="s">
        <v>1076</v>
      </c>
      <c r="N1246" s="18" t="s">
        <v>1076</v>
      </c>
      <c r="O1246" s="18" t="s">
        <v>1076</v>
      </c>
      <c r="P1246" s="18" t="s">
        <v>1076</v>
      </c>
      <c r="Q1246" s="18"/>
      <c r="R1246" s="18"/>
      <c r="S1246" s="18"/>
      <c r="T1246" s="18"/>
      <c r="U1246" s="18" t="s">
        <v>1076</v>
      </c>
      <c r="V1246" s="1"/>
      <c r="W1246" s="3"/>
    </row>
    <row r="1247" spans="2:23">
      <c r="B1247" s="3">
        <f t="shared" si="27"/>
        <v>1235</v>
      </c>
      <c r="C1247" s="5" t="s">
        <v>593</v>
      </c>
      <c r="D1247" s="122" t="s">
        <v>2906</v>
      </c>
      <c r="E1247" s="77" t="s">
        <v>2920</v>
      </c>
      <c r="F1247" s="13" t="s">
        <v>2319</v>
      </c>
      <c r="G1247" s="3"/>
      <c r="H1247" s="11" t="s">
        <v>2913</v>
      </c>
      <c r="I1247" s="97" t="s">
        <v>337</v>
      </c>
      <c r="J1247" s="84" t="s">
        <v>2907</v>
      </c>
      <c r="K1247" s="6"/>
      <c r="L1247" s="112" t="s">
        <v>2818</v>
      </c>
      <c r="M1247" s="18" t="s">
        <v>1076</v>
      </c>
      <c r="N1247" s="18" t="s">
        <v>1076</v>
      </c>
      <c r="O1247" s="18" t="s">
        <v>1076</v>
      </c>
      <c r="P1247" s="18" t="s">
        <v>1076</v>
      </c>
      <c r="Q1247" s="18"/>
      <c r="R1247" s="18"/>
      <c r="S1247" s="18"/>
      <c r="T1247" s="18"/>
      <c r="U1247" s="18" t="s">
        <v>1076</v>
      </c>
      <c r="V1247" s="1" t="s">
        <v>2905</v>
      </c>
      <c r="W1247" s="3"/>
    </row>
    <row r="1248" spans="2:23">
      <c r="B1248" s="3">
        <f t="shared" si="27"/>
        <v>1236</v>
      </c>
      <c r="C1248" s="4" t="s">
        <v>24</v>
      </c>
      <c r="D1248" s="122" t="s">
        <v>2906</v>
      </c>
      <c r="E1248" s="77" t="s">
        <v>2920</v>
      </c>
      <c r="F1248" s="13" t="s">
        <v>2319</v>
      </c>
      <c r="G1248" s="3"/>
      <c r="H1248" s="11" t="s">
        <v>2908</v>
      </c>
      <c r="I1248" s="97" t="s">
        <v>337</v>
      </c>
      <c r="J1248" s="84" t="s">
        <v>2907</v>
      </c>
      <c r="K1248" s="6"/>
      <c r="L1248" s="112" t="s">
        <v>2818</v>
      </c>
      <c r="M1248" s="18"/>
      <c r="N1248" s="18"/>
      <c r="O1248" s="18"/>
      <c r="P1248" s="18"/>
      <c r="Q1248" s="18" t="s">
        <v>1076</v>
      </c>
      <c r="R1248" s="18" t="s">
        <v>1076</v>
      </c>
      <c r="S1248" s="18" t="s">
        <v>1076</v>
      </c>
      <c r="T1248" s="18" t="s">
        <v>1076</v>
      </c>
      <c r="U1248" s="18" t="s">
        <v>1076</v>
      </c>
      <c r="V1248" s="1" t="s">
        <v>2905</v>
      </c>
      <c r="W1248" s="3"/>
    </row>
    <row r="1249" spans="2:23">
      <c r="B1249" s="3">
        <f t="shared" si="27"/>
        <v>1237</v>
      </c>
      <c r="C1249" s="5" t="s">
        <v>593</v>
      </c>
      <c r="D1249" s="122" t="s">
        <v>2906</v>
      </c>
      <c r="E1249" s="77" t="s">
        <v>2920</v>
      </c>
      <c r="F1249" s="13" t="s">
        <v>2319</v>
      </c>
      <c r="G1249" s="3"/>
      <c r="H1249" s="11" t="s">
        <v>2942</v>
      </c>
      <c r="I1249" s="97" t="s">
        <v>329</v>
      </c>
      <c r="J1249" s="84" t="s">
        <v>2939</v>
      </c>
      <c r="K1249" s="6"/>
      <c r="L1249" s="112" t="s">
        <v>2940</v>
      </c>
      <c r="M1249" s="18" t="s">
        <v>1076</v>
      </c>
      <c r="N1249" s="18" t="s">
        <v>1076</v>
      </c>
      <c r="O1249" s="18" t="s">
        <v>1076</v>
      </c>
      <c r="P1249" s="18" t="s">
        <v>1076</v>
      </c>
      <c r="Q1249" s="18"/>
      <c r="R1249" s="18"/>
      <c r="S1249" s="18"/>
      <c r="T1249" s="18"/>
      <c r="U1249" s="18" t="s">
        <v>1076</v>
      </c>
      <c r="V1249" s="1" t="s">
        <v>2905</v>
      </c>
      <c r="W1249" s="3"/>
    </row>
    <row r="1250" spans="2:23">
      <c r="B1250" s="3">
        <f t="shared" si="27"/>
        <v>1238</v>
      </c>
      <c r="C1250" s="4" t="s">
        <v>24</v>
      </c>
      <c r="D1250" s="122" t="s">
        <v>2906</v>
      </c>
      <c r="E1250" s="77" t="s">
        <v>2920</v>
      </c>
      <c r="F1250" s="13" t="s">
        <v>2319</v>
      </c>
      <c r="G1250" s="3"/>
      <c r="H1250" s="11" t="s">
        <v>2941</v>
      </c>
      <c r="I1250" s="97" t="s">
        <v>329</v>
      </c>
      <c r="J1250" s="84" t="s">
        <v>2939</v>
      </c>
      <c r="K1250" s="6"/>
      <c r="L1250" s="112" t="s">
        <v>2940</v>
      </c>
      <c r="M1250" s="18"/>
      <c r="N1250" s="18"/>
      <c r="O1250" s="18"/>
      <c r="P1250" s="18"/>
      <c r="Q1250" s="18" t="s">
        <v>1076</v>
      </c>
      <c r="R1250" s="18" t="s">
        <v>1076</v>
      </c>
      <c r="S1250" s="18" t="s">
        <v>1076</v>
      </c>
      <c r="T1250" s="18" t="s">
        <v>1076</v>
      </c>
      <c r="U1250" s="18" t="s">
        <v>1076</v>
      </c>
      <c r="V1250" s="1" t="s">
        <v>2905</v>
      </c>
      <c r="W1250" s="3"/>
    </row>
    <row r="1251" spans="2:23">
      <c r="B1251" s="3">
        <f t="shared" si="27"/>
        <v>1239</v>
      </c>
      <c r="C1251" s="3" t="s">
        <v>128</v>
      </c>
      <c r="D1251" s="122" t="s">
        <v>2906</v>
      </c>
      <c r="E1251" s="77" t="s">
        <v>2906</v>
      </c>
      <c r="F1251" s="13" t="s">
        <v>2319</v>
      </c>
      <c r="G1251" s="3"/>
      <c r="H1251" s="13" t="s">
        <v>2319</v>
      </c>
      <c r="I1251" s="97" t="s">
        <v>1391</v>
      </c>
      <c r="J1251" s="84" t="s">
        <v>2906</v>
      </c>
      <c r="K1251" s="6"/>
      <c r="L1251" s="91" t="s">
        <v>3937</v>
      </c>
      <c r="M1251" s="18"/>
      <c r="N1251" s="18"/>
      <c r="O1251" s="18"/>
      <c r="P1251" s="18"/>
      <c r="Q1251" s="18"/>
      <c r="R1251" s="18"/>
      <c r="S1251" s="18"/>
      <c r="T1251" s="18"/>
      <c r="U1251" s="18" t="s">
        <v>1076</v>
      </c>
      <c r="V1251" s="1" t="s">
        <v>2905</v>
      </c>
      <c r="W1251" s="3"/>
    </row>
    <row r="1252" spans="2:23">
      <c r="B1252" s="3">
        <f t="shared" si="27"/>
        <v>1240</v>
      </c>
      <c r="C1252" s="5" t="s">
        <v>593</v>
      </c>
      <c r="D1252" s="122" t="s">
        <v>2906</v>
      </c>
      <c r="E1252" s="77" t="s">
        <v>2911</v>
      </c>
      <c r="F1252" s="13" t="s">
        <v>2319</v>
      </c>
      <c r="G1252" s="3"/>
      <c r="H1252" s="11" t="s">
        <v>2912</v>
      </c>
      <c r="I1252" s="97" t="s">
        <v>347</v>
      </c>
      <c r="J1252" s="84" t="s">
        <v>676</v>
      </c>
      <c r="K1252" s="6"/>
      <c r="L1252" s="112" t="s">
        <v>2818</v>
      </c>
      <c r="M1252" s="18" t="s">
        <v>1076</v>
      </c>
      <c r="N1252" s="18" t="s">
        <v>1076</v>
      </c>
      <c r="O1252" s="18" t="s">
        <v>1076</v>
      </c>
      <c r="P1252" s="18" t="s">
        <v>1076</v>
      </c>
      <c r="Q1252" s="18"/>
      <c r="R1252" s="18"/>
      <c r="S1252" s="18"/>
      <c r="T1252" s="18"/>
      <c r="U1252" s="18" t="s">
        <v>1076</v>
      </c>
      <c r="V1252" s="1" t="s">
        <v>2905</v>
      </c>
      <c r="W1252" s="3"/>
    </row>
    <row r="1253" spans="2:23">
      <c r="B1253" s="3">
        <f t="shared" si="27"/>
        <v>1241</v>
      </c>
      <c r="C1253" s="4" t="s">
        <v>24</v>
      </c>
      <c r="D1253" s="122" t="s">
        <v>2906</v>
      </c>
      <c r="E1253" s="123" t="s">
        <v>2919</v>
      </c>
      <c r="F1253" s="13" t="s">
        <v>2319</v>
      </c>
      <c r="G1253" s="3"/>
      <c r="H1253" s="11" t="s">
        <v>2909</v>
      </c>
      <c r="I1253" s="97" t="s">
        <v>347</v>
      </c>
      <c r="J1253" s="84" t="s">
        <v>676</v>
      </c>
      <c r="K1253" s="6"/>
      <c r="L1253" s="112" t="s">
        <v>2818</v>
      </c>
      <c r="M1253" s="18"/>
      <c r="N1253" s="18"/>
      <c r="O1253" s="18"/>
      <c r="P1253" s="18"/>
      <c r="Q1253" s="18" t="s">
        <v>1076</v>
      </c>
      <c r="R1253" s="18" t="s">
        <v>1076</v>
      </c>
      <c r="S1253" s="18" t="s">
        <v>1076</v>
      </c>
      <c r="T1253" s="18" t="s">
        <v>1076</v>
      </c>
      <c r="U1253" s="18" t="s">
        <v>1076</v>
      </c>
      <c r="V1253" s="1" t="s">
        <v>2905</v>
      </c>
      <c r="W1253" s="3"/>
    </row>
    <row r="1254" spans="2:23">
      <c r="B1254" s="3">
        <f t="shared" si="27"/>
        <v>1242</v>
      </c>
      <c r="C1254" s="3" t="s">
        <v>128</v>
      </c>
      <c r="D1254" s="71" t="s">
        <v>129</v>
      </c>
      <c r="E1254" s="6" t="s">
        <v>3168</v>
      </c>
      <c r="F1254" s="3" t="s">
        <v>2319</v>
      </c>
      <c r="G1254" s="3"/>
      <c r="H1254" s="11" t="s">
        <v>883</v>
      </c>
      <c r="I1254" s="97" t="s">
        <v>3</v>
      </c>
      <c r="J1254" s="6" t="s">
        <v>884</v>
      </c>
      <c r="K1254" s="6"/>
      <c r="L1254" s="109" t="s">
        <v>1315</v>
      </c>
      <c r="M1254" s="18" t="s">
        <v>1076</v>
      </c>
      <c r="N1254" s="18" t="s">
        <v>1076</v>
      </c>
      <c r="O1254" s="18" t="s">
        <v>1076</v>
      </c>
      <c r="P1254" s="18" t="s">
        <v>1076</v>
      </c>
      <c r="Q1254" s="18"/>
      <c r="R1254" s="18"/>
      <c r="S1254" s="18"/>
      <c r="T1254" s="18"/>
      <c r="U1254" s="18" t="s">
        <v>1076</v>
      </c>
      <c r="V1254" s="1"/>
      <c r="W1254" s="3"/>
    </row>
    <row r="1255" spans="2:23">
      <c r="B1255" s="3">
        <f t="shared" si="27"/>
        <v>1243</v>
      </c>
      <c r="C1255" s="5" t="s">
        <v>593</v>
      </c>
      <c r="D1255" s="71" t="s">
        <v>129</v>
      </c>
      <c r="E1255" s="15" t="s">
        <v>139</v>
      </c>
      <c r="F1255" s="3" t="s">
        <v>2319</v>
      </c>
      <c r="G1255" s="3"/>
      <c r="H1255" s="11"/>
      <c r="I1255" s="295" t="s">
        <v>2</v>
      </c>
      <c r="J1255" s="6" t="s">
        <v>871</v>
      </c>
      <c r="K1255" s="6"/>
      <c r="L1255" s="109" t="s">
        <v>868</v>
      </c>
      <c r="M1255" s="18" t="s">
        <v>1076</v>
      </c>
      <c r="N1255" s="18" t="s">
        <v>1076</v>
      </c>
      <c r="O1255" s="18" t="s">
        <v>1076</v>
      </c>
      <c r="P1255" s="18" t="s">
        <v>1076</v>
      </c>
      <c r="Q1255" s="18"/>
      <c r="R1255" s="18"/>
      <c r="S1255" s="18"/>
      <c r="T1255" s="18"/>
      <c r="U1255" s="18" t="s">
        <v>1076</v>
      </c>
      <c r="V1255" s="1"/>
      <c r="W1255" s="3"/>
    </row>
    <row r="1256" spans="2:23">
      <c r="B1256" s="3">
        <f t="shared" si="27"/>
        <v>1244</v>
      </c>
      <c r="C1256" s="4" t="s">
        <v>24</v>
      </c>
      <c r="D1256" s="71" t="s">
        <v>129</v>
      </c>
      <c r="E1256" s="15" t="s">
        <v>133</v>
      </c>
      <c r="F1256" s="3" t="s">
        <v>2319</v>
      </c>
      <c r="G1256" s="3"/>
      <c r="H1256" s="11" t="s">
        <v>872</v>
      </c>
      <c r="I1256" s="295" t="s">
        <v>2</v>
      </c>
      <c r="J1256" s="6" t="s">
        <v>871</v>
      </c>
      <c r="K1256" s="6"/>
      <c r="L1256" s="109" t="s">
        <v>3072</v>
      </c>
      <c r="M1256" s="18"/>
      <c r="N1256" s="18"/>
      <c r="O1256" s="18"/>
      <c r="P1256" s="18"/>
      <c r="Q1256" s="18" t="s">
        <v>1076</v>
      </c>
      <c r="R1256" s="18" t="s">
        <v>1076</v>
      </c>
      <c r="S1256" s="18" t="s">
        <v>1076</v>
      </c>
      <c r="T1256" s="18" t="s">
        <v>1076</v>
      </c>
      <c r="U1256" s="18" t="s">
        <v>1076</v>
      </c>
      <c r="V1256" s="1"/>
      <c r="W1256" s="3"/>
    </row>
    <row r="1257" spans="2:23">
      <c r="B1257" s="3">
        <f t="shared" si="27"/>
        <v>1245</v>
      </c>
      <c r="C1257" s="3" t="s">
        <v>128</v>
      </c>
      <c r="D1257" s="71" t="s">
        <v>129</v>
      </c>
      <c r="E1257" s="15" t="s">
        <v>142</v>
      </c>
      <c r="F1257" s="3" t="s">
        <v>2319</v>
      </c>
      <c r="G1257" s="3"/>
      <c r="H1257" s="12" t="s">
        <v>874</v>
      </c>
      <c r="I1257" s="97" t="s">
        <v>2</v>
      </c>
      <c r="J1257" s="6" t="s">
        <v>873</v>
      </c>
      <c r="K1257" s="6"/>
      <c r="L1257" s="109" t="s">
        <v>3074</v>
      </c>
      <c r="M1257" s="18"/>
      <c r="N1257" s="18"/>
      <c r="O1257" s="18"/>
      <c r="P1257" s="18"/>
      <c r="Q1257" s="18"/>
      <c r="R1257" s="18"/>
      <c r="S1257" s="18"/>
      <c r="T1257" s="18"/>
      <c r="U1257" s="18" t="s">
        <v>1076</v>
      </c>
      <c r="V1257" s="1"/>
      <c r="W1257" s="3"/>
    </row>
    <row r="1258" spans="2:23">
      <c r="B1258" s="3">
        <f t="shared" si="27"/>
        <v>1246</v>
      </c>
      <c r="C1258" s="5" t="s">
        <v>593</v>
      </c>
      <c r="D1258" s="71" t="s">
        <v>129</v>
      </c>
      <c r="E1258" s="15" t="s">
        <v>140</v>
      </c>
      <c r="F1258" s="3" t="s">
        <v>2319</v>
      </c>
      <c r="G1258" s="3"/>
      <c r="H1258" s="11" t="s">
        <v>876</v>
      </c>
      <c r="I1258" s="97" t="s">
        <v>2</v>
      </c>
      <c r="J1258" s="6" t="s">
        <v>875</v>
      </c>
      <c r="K1258" s="6"/>
      <c r="L1258" s="109" t="s">
        <v>869</v>
      </c>
      <c r="M1258" s="18" t="s">
        <v>1076</v>
      </c>
      <c r="N1258" s="18" t="s">
        <v>1076</v>
      </c>
      <c r="O1258" s="18" t="s">
        <v>1076</v>
      </c>
      <c r="P1258" s="18" t="s">
        <v>1076</v>
      </c>
      <c r="Q1258" s="18"/>
      <c r="R1258" s="18"/>
      <c r="S1258" s="18"/>
      <c r="T1258" s="18"/>
      <c r="U1258" s="18" t="s">
        <v>1076</v>
      </c>
      <c r="V1258" s="1"/>
      <c r="W1258" s="3"/>
    </row>
    <row r="1259" spans="2:23">
      <c r="B1259" s="3">
        <f t="shared" si="27"/>
        <v>1247</v>
      </c>
      <c r="C1259" s="4" t="s">
        <v>24</v>
      </c>
      <c r="D1259" s="71" t="s">
        <v>129</v>
      </c>
      <c r="E1259" s="15" t="s">
        <v>134</v>
      </c>
      <c r="F1259" s="3" t="s">
        <v>2319</v>
      </c>
      <c r="G1259" s="3"/>
      <c r="H1259" s="11"/>
      <c r="I1259" s="97" t="s">
        <v>2</v>
      </c>
      <c r="J1259" s="6" t="s">
        <v>875</v>
      </c>
      <c r="K1259" s="6"/>
      <c r="L1259" s="109" t="s">
        <v>3071</v>
      </c>
      <c r="M1259" s="18"/>
      <c r="N1259" s="18"/>
      <c r="O1259" s="18"/>
      <c r="P1259" s="18"/>
      <c r="Q1259" s="18" t="s">
        <v>1076</v>
      </c>
      <c r="R1259" s="18" t="s">
        <v>1076</v>
      </c>
      <c r="S1259" s="18" t="s">
        <v>1076</v>
      </c>
      <c r="T1259" s="18" t="s">
        <v>1076</v>
      </c>
      <c r="U1259" s="18" t="s">
        <v>1076</v>
      </c>
      <c r="V1259" s="1"/>
      <c r="W1259" s="3"/>
    </row>
    <row r="1260" spans="2:23">
      <c r="B1260" s="3">
        <f t="shared" si="27"/>
        <v>1248</v>
      </c>
      <c r="C1260" s="3" t="s">
        <v>128</v>
      </c>
      <c r="D1260" s="71" t="s">
        <v>129</v>
      </c>
      <c r="E1260" s="15" t="s">
        <v>143</v>
      </c>
      <c r="F1260" s="3" t="s">
        <v>2319</v>
      </c>
      <c r="G1260" s="3"/>
      <c r="H1260" s="11" t="s">
        <v>879</v>
      </c>
      <c r="I1260" s="97" t="s">
        <v>2</v>
      </c>
      <c r="J1260" s="15" t="s">
        <v>878</v>
      </c>
      <c r="K1260" s="15"/>
      <c r="L1260" s="109" t="s">
        <v>3075</v>
      </c>
      <c r="M1260" s="18"/>
      <c r="N1260" s="18"/>
      <c r="O1260" s="18"/>
      <c r="P1260" s="18"/>
      <c r="Q1260" s="18"/>
      <c r="R1260" s="18"/>
      <c r="S1260" s="18"/>
      <c r="T1260" s="18"/>
      <c r="U1260" s="18" t="s">
        <v>1076</v>
      </c>
      <c r="V1260" s="1"/>
      <c r="W1260" s="3"/>
    </row>
    <row r="1261" spans="2:23">
      <c r="B1261" s="3">
        <f t="shared" ref="B1261:B1322" si="28">+B1260+1</f>
        <v>1249</v>
      </c>
      <c r="C1261" s="5" t="s">
        <v>593</v>
      </c>
      <c r="D1261" s="71" t="s">
        <v>129</v>
      </c>
      <c r="E1261" s="15" t="s">
        <v>141</v>
      </c>
      <c r="F1261" s="3" t="s">
        <v>2319</v>
      </c>
      <c r="G1261" s="3"/>
      <c r="H1261" s="11" t="s">
        <v>877</v>
      </c>
      <c r="I1261" s="296" t="s">
        <v>2</v>
      </c>
      <c r="J1261" s="84" t="s">
        <v>1486</v>
      </c>
      <c r="K1261" s="84"/>
      <c r="L1261" s="109" t="s">
        <v>870</v>
      </c>
      <c r="M1261" s="18" t="s">
        <v>1076</v>
      </c>
      <c r="N1261" s="18" t="s">
        <v>1076</v>
      </c>
      <c r="O1261" s="18" t="s">
        <v>1076</v>
      </c>
      <c r="P1261" s="18" t="s">
        <v>1076</v>
      </c>
      <c r="Q1261" s="18"/>
      <c r="R1261" s="18"/>
      <c r="S1261" s="18"/>
      <c r="T1261" s="18"/>
      <c r="U1261" s="18" t="s">
        <v>1076</v>
      </c>
      <c r="V1261" s="1"/>
      <c r="W1261" s="3"/>
    </row>
    <row r="1262" spans="2:23">
      <c r="B1262" s="3">
        <f t="shared" si="28"/>
        <v>1250</v>
      </c>
      <c r="C1262" s="4" t="s">
        <v>24</v>
      </c>
      <c r="D1262" s="71" t="s">
        <v>129</v>
      </c>
      <c r="E1262" s="15" t="s">
        <v>135</v>
      </c>
      <c r="F1262" s="3" t="s">
        <v>2319</v>
      </c>
      <c r="G1262" s="3"/>
      <c r="H1262" s="11"/>
      <c r="I1262" s="296" t="s">
        <v>2</v>
      </c>
      <c r="J1262" s="84" t="s">
        <v>1486</v>
      </c>
      <c r="K1262" s="84"/>
      <c r="L1262" s="109" t="s">
        <v>3073</v>
      </c>
      <c r="M1262" s="18"/>
      <c r="N1262" s="18"/>
      <c r="O1262" s="18"/>
      <c r="P1262" s="18"/>
      <c r="Q1262" s="18" t="s">
        <v>1076</v>
      </c>
      <c r="R1262" s="18" t="s">
        <v>1076</v>
      </c>
      <c r="S1262" s="18" t="s">
        <v>1076</v>
      </c>
      <c r="T1262" s="18" t="s">
        <v>1076</v>
      </c>
      <c r="U1262" s="18" t="s">
        <v>1076</v>
      </c>
      <c r="V1262" s="1"/>
      <c r="W1262" s="3"/>
    </row>
    <row r="1263" spans="2:23">
      <c r="B1263" s="3">
        <f t="shared" si="28"/>
        <v>1251</v>
      </c>
      <c r="C1263" s="3" t="s">
        <v>128</v>
      </c>
      <c r="D1263" s="71" t="s">
        <v>129</v>
      </c>
      <c r="E1263" s="15" t="s">
        <v>143</v>
      </c>
      <c r="F1263" s="3" t="s">
        <v>2319</v>
      </c>
      <c r="G1263" s="3"/>
      <c r="H1263" s="11" t="s">
        <v>882</v>
      </c>
      <c r="I1263" s="97" t="s">
        <v>881</v>
      </c>
      <c r="J1263" s="15" t="s">
        <v>145</v>
      </c>
      <c r="K1263" s="15"/>
      <c r="L1263" s="109" t="s">
        <v>707</v>
      </c>
      <c r="M1263" s="18"/>
      <c r="N1263" s="18"/>
      <c r="O1263" s="18"/>
      <c r="P1263" s="18"/>
      <c r="Q1263" s="18"/>
      <c r="R1263" s="18"/>
      <c r="S1263" s="18"/>
      <c r="T1263" s="18"/>
      <c r="U1263" s="18" t="s">
        <v>1076</v>
      </c>
      <c r="V1263" s="1"/>
      <c r="W1263" s="3"/>
    </row>
    <row r="1264" spans="2:23">
      <c r="B1264" s="3">
        <f t="shared" si="28"/>
        <v>1252</v>
      </c>
      <c r="C1264" s="13" t="s">
        <v>128</v>
      </c>
      <c r="D1264" s="71" t="s">
        <v>129</v>
      </c>
      <c r="E1264" s="36" t="s">
        <v>913</v>
      </c>
      <c r="F1264" s="85" t="s">
        <v>1908</v>
      </c>
      <c r="G1264" s="13"/>
      <c r="H1264" s="35" t="s">
        <v>3918</v>
      </c>
      <c r="I1264" s="97" t="s">
        <v>1908</v>
      </c>
      <c r="J1264" s="36" t="s">
        <v>2715</v>
      </c>
      <c r="K1264" s="36"/>
      <c r="L1264" s="110" t="s">
        <v>2716</v>
      </c>
      <c r="M1264" s="18"/>
      <c r="N1264" s="18"/>
      <c r="O1264" s="18"/>
      <c r="P1264" s="18"/>
      <c r="Q1264" s="18"/>
      <c r="R1264" s="18"/>
      <c r="S1264" s="18"/>
      <c r="T1264" s="18"/>
      <c r="U1264" s="18" t="s">
        <v>1076</v>
      </c>
      <c r="V1264" s="1" t="s">
        <v>2717</v>
      </c>
      <c r="W1264" s="3"/>
    </row>
    <row r="1265" spans="2:23">
      <c r="B1265" s="3">
        <f t="shared" si="28"/>
        <v>1253</v>
      </c>
      <c r="C1265" s="4" t="s">
        <v>24</v>
      </c>
      <c r="D1265" s="71" t="s">
        <v>129</v>
      </c>
      <c r="E1265" s="15" t="s">
        <v>912</v>
      </c>
      <c r="F1265" s="3" t="s">
        <v>2319</v>
      </c>
      <c r="G1265" s="3"/>
      <c r="H1265" s="11" t="s">
        <v>2357</v>
      </c>
      <c r="I1265" s="97" t="s">
        <v>337</v>
      </c>
      <c r="J1265" s="15" t="s">
        <v>912</v>
      </c>
      <c r="K1265" s="15"/>
      <c r="L1265" s="91"/>
      <c r="M1265" s="18"/>
      <c r="N1265" s="18"/>
      <c r="O1265" s="18"/>
      <c r="P1265" s="18"/>
      <c r="Q1265" s="18" t="s">
        <v>1076</v>
      </c>
      <c r="R1265" s="18" t="s">
        <v>1076</v>
      </c>
      <c r="S1265" s="18" t="s">
        <v>1076</v>
      </c>
      <c r="T1265" s="18" t="s">
        <v>1076</v>
      </c>
      <c r="U1265" s="18" t="s">
        <v>1076</v>
      </c>
      <c r="V1265" s="1"/>
      <c r="W1265" s="3"/>
    </row>
    <row r="1266" spans="2:23">
      <c r="B1266" s="3">
        <f t="shared" si="28"/>
        <v>1254</v>
      </c>
      <c r="C1266" s="5" t="s">
        <v>593</v>
      </c>
      <c r="D1266" s="71" t="s">
        <v>129</v>
      </c>
      <c r="E1266" s="15" t="s">
        <v>139</v>
      </c>
      <c r="F1266" s="3" t="s">
        <v>2319</v>
      </c>
      <c r="G1266" s="3"/>
      <c r="H1266" s="12" t="s">
        <v>3165</v>
      </c>
      <c r="I1266" s="97" t="s">
        <v>337</v>
      </c>
      <c r="J1266" s="15" t="s">
        <v>139</v>
      </c>
      <c r="K1266" s="15"/>
      <c r="L1266" s="91" t="s">
        <v>2818</v>
      </c>
      <c r="M1266" s="18" t="s">
        <v>1076</v>
      </c>
      <c r="N1266" s="18" t="s">
        <v>1076</v>
      </c>
      <c r="O1266" s="18" t="s">
        <v>1076</v>
      </c>
      <c r="P1266" s="18" t="s">
        <v>1076</v>
      </c>
      <c r="Q1266" s="18"/>
      <c r="R1266" s="18"/>
      <c r="S1266" s="18"/>
      <c r="T1266" s="18"/>
      <c r="U1266" s="18" t="s">
        <v>1076</v>
      </c>
      <c r="V1266" s="1"/>
      <c r="W1266" s="3"/>
    </row>
    <row r="1267" spans="2:23">
      <c r="B1267" s="3">
        <f t="shared" si="28"/>
        <v>1255</v>
      </c>
      <c r="C1267" s="5" t="s">
        <v>593</v>
      </c>
      <c r="D1267" s="71" t="s">
        <v>129</v>
      </c>
      <c r="E1267" s="15" t="s">
        <v>140</v>
      </c>
      <c r="F1267" s="3" t="s">
        <v>2319</v>
      </c>
      <c r="G1267" s="3"/>
      <c r="H1267" s="12" t="s">
        <v>3167</v>
      </c>
      <c r="I1267" s="97" t="s">
        <v>337</v>
      </c>
      <c r="J1267" s="15" t="s">
        <v>140</v>
      </c>
      <c r="K1267" s="15"/>
      <c r="L1267" s="91" t="s">
        <v>2818</v>
      </c>
      <c r="M1267" s="18" t="s">
        <v>1076</v>
      </c>
      <c r="N1267" s="18" t="s">
        <v>1076</v>
      </c>
      <c r="O1267" s="18" t="s">
        <v>1076</v>
      </c>
      <c r="P1267" s="18" t="s">
        <v>1076</v>
      </c>
      <c r="Q1267" s="18"/>
      <c r="R1267" s="18"/>
      <c r="S1267" s="18"/>
      <c r="T1267" s="18"/>
      <c r="U1267" s="18" t="s">
        <v>1076</v>
      </c>
      <c r="V1267" s="1"/>
      <c r="W1267" s="3"/>
    </row>
    <row r="1268" spans="2:23">
      <c r="B1268" s="3">
        <f t="shared" si="28"/>
        <v>1256</v>
      </c>
      <c r="C1268" s="3" t="s">
        <v>128</v>
      </c>
      <c r="D1268" s="71" t="s">
        <v>129</v>
      </c>
      <c r="E1268" s="15" t="s">
        <v>915</v>
      </c>
      <c r="F1268" s="3" t="s">
        <v>2319</v>
      </c>
      <c r="G1268" s="3"/>
      <c r="H1268" s="11" t="s">
        <v>920</v>
      </c>
      <c r="I1268" s="97" t="s">
        <v>337</v>
      </c>
      <c r="J1268" s="15" t="s">
        <v>915</v>
      </c>
      <c r="K1268" s="15"/>
      <c r="L1268" s="91" t="s">
        <v>2818</v>
      </c>
      <c r="M1268" s="18"/>
      <c r="N1268" s="18"/>
      <c r="O1268" s="18"/>
      <c r="P1268" s="18"/>
      <c r="Q1268" s="18"/>
      <c r="R1268" s="18"/>
      <c r="S1268" s="18"/>
      <c r="T1268" s="18"/>
      <c r="U1268" s="18" t="s">
        <v>1076</v>
      </c>
      <c r="V1268" s="1"/>
      <c r="W1268" s="3"/>
    </row>
    <row r="1269" spans="2:23">
      <c r="B1269" s="3">
        <f t="shared" si="28"/>
        <v>1257</v>
      </c>
      <c r="C1269" s="5" t="s">
        <v>593</v>
      </c>
      <c r="D1269" s="71" t="s">
        <v>129</v>
      </c>
      <c r="E1269" s="15" t="s">
        <v>141</v>
      </c>
      <c r="F1269" s="3" t="s">
        <v>2319</v>
      </c>
      <c r="G1269" s="3"/>
      <c r="H1269" s="11"/>
      <c r="I1269" s="97" t="s">
        <v>337</v>
      </c>
      <c r="J1269" s="15" t="s">
        <v>141</v>
      </c>
      <c r="K1269" s="15"/>
      <c r="L1269" s="91" t="s">
        <v>2818</v>
      </c>
      <c r="M1269" s="18" t="s">
        <v>1076</v>
      </c>
      <c r="N1269" s="18" t="s">
        <v>1076</v>
      </c>
      <c r="O1269" s="18" t="s">
        <v>1076</v>
      </c>
      <c r="P1269" s="18" t="s">
        <v>1076</v>
      </c>
      <c r="Q1269" s="18"/>
      <c r="R1269" s="18"/>
      <c r="S1269" s="18"/>
      <c r="T1269" s="18"/>
      <c r="U1269" s="18" t="s">
        <v>1076</v>
      </c>
      <c r="V1269" s="1"/>
      <c r="W1269" s="3"/>
    </row>
    <row r="1270" spans="2:23">
      <c r="B1270" s="3">
        <f t="shared" si="28"/>
        <v>1258</v>
      </c>
      <c r="C1270" s="4" t="s">
        <v>24</v>
      </c>
      <c r="D1270" s="71" t="s">
        <v>129</v>
      </c>
      <c r="E1270" s="15" t="s">
        <v>133</v>
      </c>
      <c r="F1270" s="3" t="s">
        <v>2319</v>
      </c>
      <c r="G1270" s="3"/>
      <c r="H1270" s="11" t="s">
        <v>917</v>
      </c>
      <c r="I1270" s="97" t="s">
        <v>337</v>
      </c>
      <c r="J1270" s="15" t="s">
        <v>133</v>
      </c>
      <c r="K1270" s="15"/>
      <c r="L1270" s="91" t="s">
        <v>2818</v>
      </c>
      <c r="M1270" s="18"/>
      <c r="N1270" s="18"/>
      <c r="O1270" s="18"/>
      <c r="P1270" s="18"/>
      <c r="Q1270" s="18" t="s">
        <v>1076</v>
      </c>
      <c r="R1270" s="18" t="s">
        <v>1076</v>
      </c>
      <c r="S1270" s="18" t="s">
        <v>1076</v>
      </c>
      <c r="T1270" s="18" t="s">
        <v>1076</v>
      </c>
      <c r="U1270" s="18" t="s">
        <v>1076</v>
      </c>
      <c r="V1270" s="1"/>
      <c r="W1270" s="3"/>
    </row>
    <row r="1271" spans="2:23">
      <c r="B1271" s="3">
        <f t="shared" si="28"/>
        <v>1259</v>
      </c>
      <c r="C1271" s="4" t="s">
        <v>24</v>
      </c>
      <c r="D1271" s="71" t="s">
        <v>129</v>
      </c>
      <c r="E1271" s="15" t="s">
        <v>134</v>
      </c>
      <c r="F1271" s="3" t="s">
        <v>2319</v>
      </c>
      <c r="G1271" s="3"/>
      <c r="H1271" s="11" t="s">
        <v>918</v>
      </c>
      <c r="I1271" s="97" t="s">
        <v>337</v>
      </c>
      <c r="J1271" s="15" t="s">
        <v>134</v>
      </c>
      <c r="K1271" s="15"/>
      <c r="L1271" s="91" t="s">
        <v>2818</v>
      </c>
      <c r="M1271" s="18"/>
      <c r="N1271" s="18"/>
      <c r="O1271" s="18"/>
      <c r="P1271" s="18"/>
      <c r="Q1271" s="18" t="s">
        <v>1076</v>
      </c>
      <c r="R1271" s="18" t="s">
        <v>1076</v>
      </c>
      <c r="S1271" s="18" t="s">
        <v>1076</v>
      </c>
      <c r="T1271" s="18" t="s">
        <v>1076</v>
      </c>
      <c r="U1271" s="18" t="s">
        <v>1076</v>
      </c>
      <c r="V1271" s="1"/>
      <c r="W1271" s="3"/>
    </row>
    <row r="1272" spans="2:23">
      <c r="B1272" s="3">
        <f t="shared" si="28"/>
        <v>1260</v>
      </c>
      <c r="C1272" s="4" t="s">
        <v>24</v>
      </c>
      <c r="D1272" s="71" t="s">
        <v>129</v>
      </c>
      <c r="E1272" s="15" t="s">
        <v>135</v>
      </c>
      <c r="F1272" s="3" t="s">
        <v>2319</v>
      </c>
      <c r="G1272" s="3"/>
      <c r="H1272" s="11" t="s">
        <v>919</v>
      </c>
      <c r="I1272" s="97" t="s">
        <v>337</v>
      </c>
      <c r="J1272" s="15" t="s">
        <v>135</v>
      </c>
      <c r="K1272" s="15"/>
      <c r="L1272" s="91" t="s">
        <v>3917</v>
      </c>
      <c r="M1272" s="18"/>
      <c r="N1272" s="18"/>
      <c r="O1272" s="18"/>
      <c r="P1272" s="18"/>
      <c r="Q1272" s="18" t="s">
        <v>1076</v>
      </c>
      <c r="R1272" s="18" t="s">
        <v>1076</v>
      </c>
      <c r="S1272" s="18" t="s">
        <v>1076</v>
      </c>
      <c r="T1272" s="18" t="s">
        <v>1076</v>
      </c>
      <c r="U1272" s="18" t="s">
        <v>1076</v>
      </c>
      <c r="V1272" s="1"/>
      <c r="W1272" s="3"/>
    </row>
    <row r="1273" spans="2:23">
      <c r="B1273" s="3">
        <f t="shared" si="28"/>
        <v>1261</v>
      </c>
      <c r="C1273" s="5" t="s">
        <v>593</v>
      </c>
      <c r="D1273" s="71" t="s">
        <v>129</v>
      </c>
      <c r="E1273" s="15" t="s">
        <v>913</v>
      </c>
      <c r="F1273" s="3" t="s">
        <v>2319</v>
      </c>
      <c r="G1273" s="3"/>
      <c r="H1273" s="11" t="s">
        <v>3164</v>
      </c>
      <c r="I1273" s="97" t="s">
        <v>337</v>
      </c>
      <c r="J1273" s="15" t="s">
        <v>913</v>
      </c>
      <c r="K1273" s="15"/>
      <c r="L1273" s="91" t="s">
        <v>2818</v>
      </c>
      <c r="M1273" s="18" t="s">
        <v>1076</v>
      </c>
      <c r="N1273" s="18" t="s">
        <v>1076</v>
      </c>
      <c r="O1273" s="18" t="s">
        <v>1076</v>
      </c>
      <c r="P1273" s="18" t="s">
        <v>1076</v>
      </c>
      <c r="Q1273" s="18"/>
      <c r="R1273" s="18"/>
      <c r="S1273" s="18"/>
      <c r="T1273" s="18"/>
      <c r="U1273" s="18" t="s">
        <v>1076</v>
      </c>
      <c r="V1273" s="1"/>
      <c r="W1273" s="3"/>
    </row>
    <row r="1274" spans="2:23">
      <c r="B1274" s="3">
        <f t="shared" si="28"/>
        <v>1262</v>
      </c>
      <c r="C1274" s="3" t="s">
        <v>128</v>
      </c>
      <c r="D1274" s="71" t="s">
        <v>129</v>
      </c>
      <c r="E1274" s="15" t="s">
        <v>130</v>
      </c>
      <c r="F1274" s="3" t="s">
        <v>2319</v>
      </c>
      <c r="G1274" s="3"/>
      <c r="H1274" s="11" t="s">
        <v>916</v>
      </c>
      <c r="I1274" s="97" t="s">
        <v>337</v>
      </c>
      <c r="J1274" s="15" t="s">
        <v>130</v>
      </c>
      <c r="K1274" s="15"/>
      <c r="L1274" s="91" t="s">
        <v>2818</v>
      </c>
      <c r="M1274" s="18"/>
      <c r="N1274" s="18"/>
      <c r="O1274" s="18"/>
      <c r="P1274" s="18"/>
      <c r="Q1274" s="18"/>
      <c r="R1274" s="18"/>
      <c r="S1274" s="18"/>
      <c r="T1274" s="18"/>
      <c r="U1274" s="18" t="s">
        <v>1076</v>
      </c>
      <c r="V1274" s="1"/>
      <c r="W1274" s="3"/>
    </row>
    <row r="1275" spans="2:23">
      <c r="B1275" s="3">
        <f t="shared" si="28"/>
        <v>1263</v>
      </c>
      <c r="C1275" s="3" t="s">
        <v>128</v>
      </c>
      <c r="D1275" s="71" t="s">
        <v>129</v>
      </c>
      <c r="E1275" s="15" t="s">
        <v>914</v>
      </c>
      <c r="F1275" s="3" t="s">
        <v>2319</v>
      </c>
      <c r="G1275" s="3"/>
      <c r="H1275" s="11"/>
      <c r="I1275" s="97" t="s">
        <v>337</v>
      </c>
      <c r="J1275" s="15" t="s">
        <v>914</v>
      </c>
      <c r="K1275" s="15"/>
      <c r="L1275" s="91" t="s">
        <v>2818</v>
      </c>
      <c r="M1275" s="18"/>
      <c r="N1275" s="18"/>
      <c r="O1275" s="18"/>
      <c r="P1275" s="18"/>
      <c r="Q1275" s="18"/>
      <c r="R1275" s="18"/>
      <c r="S1275" s="18"/>
      <c r="T1275" s="18"/>
      <c r="U1275" s="18" t="s">
        <v>1076</v>
      </c>
      <c r="V1275" s="1"/>
      <c r="W1275" s="3"/>
    </row>
    <row r="1276" spans="2:23">
      <c r="B1276" s="3">
        <f t="shared" si="28"/>
        <v>1264</v>
      </c>
      <c r="C1276" s="5" t="s">
        <v>593</v>
      </c>
      <c r="D1276" s="71" t="s">
        <v>129</v>
      </c>
      <c r="E1276" s="15" t="s">
        <v>139</v>
      </c>
      <c r="F1276" s="3"/>
      <c r="G1276" s="3"/>
      <c r="H1276" s="11" t="s">
        <v>890</v>
      </c>
      <c r="I1276" s="97" t="s">
        <v>329</v>
      </c>
      <c r="J1276" s="15" t="s">
        <v>136</v>
      </c>
      <c r="K1276" s="15"/>
      <c r="L1276" s="109" t="s">
        <v>3166</v>
      </c>
      <c r="M1276" s="18" t="s">
        <v>1076</v>
      </c>
      <c r="N1276" s="18" t="s">
        <v>1076</v>
      </c>
      <c r="O1276" s="18" t="s">
        <v>1076</v>
      </c>
      <c r="P1276" s="18" t="s">
        <v>1076</v>
      </c>
      <c r="Q1276" s="18"/>
      <c r="R1276" s="18"/>
      <c r="S1276" s="18"/>
      <c r="T1276" s="18"/>
      <c r="U1276" s="18"/>
      <c r="V1276" s="1"/>
      <c r="W1276" s="3"/>
    </row>
    <row r="1277" spans="2:23">
      <c r="B1277" s="3">
        <f t="shared" si="28"/>
        <v>1265</v>
      </c>
      <c r="C1277" s="4" t="s">
        <v>24</v>
      </c>
      <c r="D1277" s="71" t="s">
        <v>129</v>
      </c>
      <c r="E1277" s="15" t="s">
        <v>133</v>
      </c>
      <c r="F1277" s="3"/>
      <c r="G1277" s="3"/>
      <c r="H1277" s="11" t="s">
        <v>891</v>
      </c>
      <c r="I1277" s="97" t="s">
        <v>329</v>
      </c>
      <c r="J1277" s="15" t="s">
        <v>136</v>
      </c>
      <c r="K1277" s="15"/>
      <c r="L1277" s="109" t="s">
        <v>2358</v>
      </c>
      <c r="M1277" s="18"/>
      <c r="N1277" s="18"/>
      <c r="O1277" s="18"/>
      <c r="P1277" s="18"/>
      <c r="Q1277" s="18" t="s">
        <v>1076</v>
      </c>
      <c r="R1277" s="18" t="s">
        <v>1076</v>
      </c>
      <c r="S1277" s="18" t="s">
        <v>1076</v>
      </c>
      <c r="T1277" s="18" t="s">
        <v>1076</v>
      </c>
      <c r="U1277" s="18"/>
      <c r="V1277" s="1"/>
      <c r="W1277" s="3"/>
    </row>
    <row r="1278" spans="2:23">
      <c r="B1278" s="3">
        <f t="shared" si="28"/>
        <v>1266</v>
      </c>
      <c r="C1278" s="4" t="s">
        <v>24</v>
      </c>
      <c r="D1278" s="71" t="s">
        <v>129</v>
      </c>
      <c r="E1278" s="15" t="s">
        <v>2659</v>
      </c>
      <c r="F1278" s="3" t="s">
        <v>3912</v>
      </c>
      <c r="G1278" s="3"/>
      <c r="H1278" s="11" t="s">
        <v>3841</v>
      </c>
      <c r="I1278" s="97" t="s">
        <v>329</v>
      </c>
      <c r="J1278" s="15" t="s">
        <v>896</v>
      </c>
      <c r="K1278" s="101" t="s">
        <v>326</v>
      </c>
      <c r="L1278" s="91" t="s">
        <v>3911</v>
      </c>
      <c r="M1278" s="18" t="s">
        <v>1076</v>
      </c>
      <c r="N1278" s="18" t="s">
        <v>1076</v>
      </c>
      <c r="O1278" s="18" t="s">
        <v>1076</v>
      </c>
      <c r="P1278" s="18"/>
      <c r="Q1278" s="18" t="s">
        <v>1076</v>
      </c>
      <c r="R1278" s="18" t="s">
        <v>1076</v>
      </c>
      <c r="S1278" s="18" t="s">
        <v>1076</v>
      </c>
      <c r="T1278" s="18" t="s">
        <v>1076</v>
      </c>
      <c r="U1278" s="18" t="s">
        <v>1076</v>
      </c>
      <c r="V1278" s="1"/>
      <c r="W1278" s="3"/>
    </row>
    <row r="1279" spans="2:23">
      <c r="B1279" s="3">
        <f t="shared" si="28"/>
        <v>1267</v>
      </c>
      <c r="C1279" s="3" t="s">
        <v>128</v>
      </c>
      <c r="D1279" s="71" t="s">
        <v>129</v>
      </c>
      <c r="E1279" s="15" t="s">
        <v>2319</v>
      </c>
      <c r="F1279" s="3" t="s">
        <v>2319</v>
      </c>
      <c r="G1279" s="3"/>
      <c r="H1279" s="11"/>
      <c r="I1279" s="97" t="s">
        <v>329</v>
      </c>
      <c r="J1279" s="15" t="s">
        <v>1826</v>
      </c>
      <c r="K1279" s="15"/>
      <c r="L1279" s="36" t="s">
        <v>1966</v>
      </c>
      <c r="M1279" s="18" t="s">
        <v>1448</v>
      </c>
      <c r="N1279" s="18" t="s">
        <v>1448</v>
      </c>
      <c r="O1279" s="18" t="s">
        <v>1448</v>
      </c>
      <c r="P1279" s="18" t="s">
        <v>1448</v>
      </c>
      <c r="Q1279" s="18" t="s">
        <v>1448</v>
      </c>
      <c r="R1279" s="18" t="s">
        <v>1448</v>
      </c>
      <c r="S1279" s="18" t="s">
        <v>1448</v>
      </c>
      <c r="T1279" s="18" t="s">
        <v>1448</v>
      </c>
      <c r="U1279" s="18" t="s">
        <v>1076</v>
      </c>
      <c r="V1279" s="1" t="s">
        <v>1377</v>
      </c>
      <c r="W1279" s="3"/>
    </row>
    <row r="1280" spans="2:23">
      <c r="B1280" s="3">
        <f t="shared" si="28"/>
        <v>1268</v>
      </c>
      <c r="C1280" s="3" t="s">
        <v>128</v>
      </c>
      <c r="D1280" s="71" t="s">
        <v>129</v>
      </c>
      <c r="E1280" s="15" t="s">
        <v>2319</v>
      </c>
      <c r="F1280" s="3" t="s">
        <v>2319</v>
      </c>
      <c r="G1280" s="3"/>
      <c r="H1280" s="11"/>
      <c r="I1280" s="97" t="s">
        <v>329</v>
      </c>
      <c r="J1280" s="15" t="s">
        <v>1827</v>
      </c>
      <c r="K1280" s="15"/>
      <c r="L1280" s="36" t="s">
        <v>1966</v>
      </c>
      <c r="M1280" s="18" t="s">
        <v>1448</v>
      </c>
      <c r="N1280" s="18" t="s">
        <v>1448</v>
      </c>
      <c r="O1280" s="18" t="s">
        <v>1448</v>
      </c>
      <c r="P1280" s="18" t="s">
        <v>1448</v>
      </c>
      <c r="Q1280" s="18" t="s">
        <v>1448</v>
      </c>
      <c r="R1280" s="18" t="s">
        <v>1448</v>
      </c>
      <c r="S1280" s="18" t="s">
        <v>1448</v>
      </c>
      <c r="T1280" s="18" t="s">
        <v>1448</v>
      </c>
      <c r="U1280" s="18" t="s">
        <v>1076</v>
      </c>
      <c r="V1280" s="1" t="s">
        <v>1377</v>
      </c>
      <c r="W1280" s="3"/>
    </row>
    <row r="1281" spans="2:23">
      <c r="B1281" s="3">
        <f t="shared" si="28"/>
        <v>1269</v>
      </c>
      <c r="C1281" s="3" t="s">
        <v>128</v>
      </c>
      <c r="D1281" s="71" t="s">
        <v>129</v>
      </c>
      <c r="E1281" s="15" t="s">
        <v>2319</v>
      </c>
      <c r="F1281" s="3" t="s">
        <v>2319</v>
      </c>
      <c r="G1281" s="3"/>
      <c r="H1281" s="11"/>
      <c r="I1281" s="97" t="s">
        <v>329</v>
      </c>
      <c r="J1281" s="15" t="s">
        <v>1831</v>
      </c>
      <c r="K1281" s="15"/>
      <c r="L1281" s="36" t="s">
        <v>1966</v>
      </c>
      <c r="M1281" s="18" t="s">
        <v>1448</v>
      </c>
      <c r="N1281" s="18" t="s">
        <v>1448</v>
      </c>
      <c r="O1281" s="18" t="s">
        <v>1448</v>
      </c>
      <c r="P1281" s="18" t="s">
        <v>1448</v>
      </c>
      <c r="Q1281" s="18" t="s">
        <v>1448</v>
      </c>
      <c r="R1281" s="18" t="s">
        <v>1448</v>
      </c>
      <c r="S1281" s="18" t="s">
        <v>1448</v>
      </c>
      <c r="T1281" s="18" t="s">
        <v>1448</v>
      </c>
      <c r="U1281" s="18" t="s">
        <v>1076</v>
      </c>
      <c r="V1281" s="1" t="s">
        <v>1377</v>
      </c>
      <c r="W1281" s="3"/>
    </row>
    <row r="1282" spans="2:23">
      <c r="B1282" s="3">
        <f t="shared" si="28"/>
        <v>1270</v>
      </c>
      <c r="C1282" s="3" t="s">
        <v>128</v>
      </c>
      <c r="D1282" s="71" t="s">
        <v>129</v>
      </c>
      <c r="E1282" s="15" t="s">
        <v>2319</v>
      </c>
      <c r="F1282" s="3" t="s">
        <v>2319</v>
      </c>
      <c r="G1282" s="3"/>
      <c r="H1282" s="11"/>
      <c r="I1282" s="97" t="s">
        <v>329</v>
      </c>
      <c r="J1282" s="15" t="s">
        <v>143</v>
      </c>
      <c r="K1282" s="15"/>
      <c r="L1282" s="36" t="s">
        <v>1966</v>
      </c>
      <c r="M1282" s="18" t="s">
        <v>1448</v>
      </c>
      <c r="N1282" s="18" t="s">
        <v>1448</v>
      </c>
      <c r="O1282" s="18" t="s">
        <v>1448</v>
      </c>
      <c r="P1282" s="18" t="s">
        <v>1448</v>
      </c>
      <c r="Q1282" s="18" t="s">
        <v>1448</v>
      </c>
      <c r="R1282" s="18" t="s">
        <v>1448</v>
      </c>
      <c r="S1282" s="18" t="s">
        <v>1448</v>
      </c>
      <c r="T1282" s="18" t="s">
        <v>1448</v>
      </c>
      <c r="U1282" s="18" t="s">
        <v>1076</v>
      </c>
      <c r="V1282" s="1" t="s">
        <v>1377</v>
      </c>
      <c r="W1282" s="3"/>
    </row>
    <row r="1283" spans="2:23">
      <c r="B1283" s="3">
        <f t="shared" si="28"/>
        <v>1271</v>
      </c>
      <c r="C1283" s="5" t="s">
        <v>593</v>
      </c>
      <c r="D1283" s="71" t="s">
        <v>129</v>
      </c>
      <c r="E1283" s="15" t="s">
        <v>2659</v>
      </c>
      <c r="F1283" s="3" t="s">
        <v>6180</v>
      </c>
      <c r="G1283" s="3"/>
      <c r="H1283" s="11" t="s">
        <v>2346</v>
      </c>
      <c r="I1283" s="97" t="s">
        <v>329</v>
      </c>
      <c r="J1283" s="15" t="s">
        <v>898</v>
      </c>
      <c r="K1283" s="99" t="s">
        <v>1257</v>
      </c>
      <c r="L1283" s="109" t="s">
        <v>6181</v>
      </c>
      <c r="M1283" s="18" t="s">
        <v>1076</v>
      </c>
      <c r="N1283" s="18" t="s">
        <v>1076</v>
      </c>
      <c r="O1283" s="18" t="s">
        <v>1076</v>
      </c>
      <c r="P1283" s="18" t="s">
        <v>1076</v>
      </c>
      <c r="Q1283" s="18" t="s">
        <v>1076</v>
      </c>
      <c r="R1283" s="18" t="s">
        <v>1076</v>
      </c>
      <c r="S1283" s="18" t="s">
        <v>1076</v>
      </c>
      <c r="T1283" s="18"/>
      <c r="U1283" s="18" t="s">
        <v>1076</v>
      </c>
      <c r="V1283" s="1"/>
      <c r="W1283" s="3" t="s">
        <v>2819</v>
      </c>
    </row>
    <row r="1284" spans="2:23">
      <c r="B1284" s="3">
        <f t="shared" si="28"/>
        <v>1272</v>
      </c>
      <c r="C1284" s="4" t="s">
        <v>24</v>
      </c>
      <c r="D1284" s="71" t="s">
        <v>129</v>
      </c>
      <c r="E1284" s="15" t="s">
        <v>2659</v>
      </c>
      <c r="F1284" s="3"/>
      <c r="G1284" s="3"/>
      <c r="H1284" s="11" t="s">
        <v>2346</v>
      </c>
      <c r="I1284" s="97" t="s">
        <v>329</v>
      </c>
      <c r="J1284" s="15" t="s">
        <v>897</v>
      </c>
      <c r="K1284" s="102" t="s">
        <v>1180</v>
      </c>
      <c r="L1284" s="91"/>
      <c r="M1284" s="18" t="s">
        <v>1076</v>
      </c>
      <c r="N1284" s="18" t="s">
        <v>1076</v>
      </c>
      <c r="O1284" s="18"/>
      <c r="P1284" s="18" t="s">
        <v>1076</v>
      </c>
      <c r="Q1284" s="18" t="s">
        <v>1076</v>
      </c>
      <c r="R1284" s="18" t="s">
        <v>1076</v>
      </c>
      <c r="S1284" s="18" t="s">
        <v>1076</v>
      </c>
      <c r="T1284" s="18" t="s">
        <v>1076</v>
      </c>
      <c r="U1284" s="18" t="s">
        <v>1076</v>
      </c>
      <c r="V1284" s="1"/>
      <c r="W1284" s="3"/>
    </row>
    <row r="1285" spans="2:23">
      <c r="B1285" s="3">
        <f t="shared" si="28"/>
        <v>1273</v>
      </c>
      <c r="C1285" s="3" t="s">
        <v>128</v>
      </c>
      <c r="D1285" s="71" t="s">
        <v>129</v>
      </c>
      <c r="E1285" s="15" t="s">
        <v>2319</v>
      </c>
      <c r="F1285" s="3" t="s">
        <v>2319</v>
      </c>
      <c r="G1285" s="3"/>
      <c r="H1285" s="11"/>
      <c r="I1285" s="97" t="s">
        <v>329</v>
      </c>
      <c r="J1285" s="15" t="s">
        <v>1835</v>
      </c>
      <c r="K1285" s="15"/>
      <c r="L1285" s="36" t="s">
        <v>1966</v>
      </c>
      <c r="M1285" s="18" t="s">
        <v>1448</v>
      </c>
      <c r="N1285" s="18" t="s">
        <v>1448</v>
      </c>
      <c r="O1285" s="18" t="s">
        <v>1448</v>
      </c>
      <c r="P1285" s="18" t="s">
        <v>1448</v>
      </c>
      <c r="Q1285" s="18" t="s">
        <v>1448</v>
      </c>
      <c r="R1285" s="18" t="s">
        <v>1448</v>
      </c>
      <c r="S1285" s="18" t="s">
        <v>1448</v>
      </c>
      <c r="T1285" s="18" t="s">
        <v>1448</v>
      </c>
      <c r="U1285" s="18" t="s">
        <v>1076</v>
      </c>
      <c r="V1285" s="1" t="s">
        <v>1377</v>
      </c>
      <c r="W1285" s="3"/>
    </row>
    <row r="1286" spans="2:23">
      <c r="B1286" s="3">
        <f t="shared" si="28"/>
        <v>1274</v>
      </c>
      <c r="C1286" s="5" t="s">
        <v>593</v>
      </c>
      <c r="D1286" s="71" t="s">
        <v>129</v>
      </c>
      <c r="E1286" s="15" t="s">
        <v>140</v>
      </c>
      <c r="F1286" s="3"/>
      <c r="G1286" s="3"/>
      <c r="H1286" s="11" t="s">
        <v>892</v>
      </c>
      <c r="I1286" s="97" t="s">
        <v>329</v>
      </c>
      <c r="J1286" s="15" t="s">
        <v>138</v>
      </c>
      <c r="K1286" s="15"/>
      <c r="L1286" s="109" t="s">
        <v>817</v>
      </c>
      <c r="M1286" s="18" t="s">
        <v>1076</v>
      </c>
      <c r="N1286" s="18" t="s">
        <v>1076</v>
      </c>
      <c r="O1286" s="18" t="s">
        <v>1076</v>
      </c>
      <c r="P1286" s="18" t="s">
        <v>1076</v>
      </c>
      <c r="Q1286" s="18"/>
      <c r="R1286" s="18"/>
      <c r="S1286" s="18"/>
      <c r="T1286" s="18"/>
      <c r="U1286" s="18"/>
      <c r="V1286" s="1"/>
      <c r="W1286" s="3"/>
    </row>
    <row r="1287" spans="2:23">
      <c r="B1287" s="3">
        <f t="shared" si="28"/>
        <v>1275</v>
      </c>
      <c r="C1287" s="4" t="s">
        <v>24</v>
      </c>
      <c r="D1287" s="71" t="s">
        <v>129</v>
      </c>
      <c r="E1287" s="15" t="s">
        <v>135</v>
      </c>
      <c r="F1287" s="3"/>
      <c r="G1287" s="3"/>
      <c r="H1287" s="11" t="s">
        <v>893</v>
      </c>
      <c r="I1287" s="97" t="s">
        <v>329</v>
      </c>
      <c r="J1287" s="15" t="s">
        <v>138</v>
      </c>
      <c r="K1287" s="15"/>
      <c r="L1287" s="109" t="s">
        <v>1472</v>
      </c>
      <c r="M1287" s="18"/>
      <c r="N1287" s="18"/>
      <c r="O1287" s="18"/>
      <c r="P1287" s="18"/>
      <c r="Q1287" s="18" t="s">
        <v>1076</v>
      </c>
      <c r="R1287" s="18" t="s">
        <v>1076</v>
      </c>
      <c r="S1287" s="18" t="s">
        <v>1076</v>
      </c>
      <c r="T1287" s="18" t="s">
        <v>1076</v>
      </c>
      <c r="U1287" s="18"/>
      <c r="V1287" s="1"/>
      <c r="W1287" s="3"/>
    </row>
    <row r="1288" spans="2:23">
      <c r="B1288" s="3">
        <f t="shared" si="28"/>
        <v>1276</v>
      </c>
      <c r="C1288" s="3" t="s">
        <v>128</v>
      </c>
      <c r="D1288" s="71" t="s">
        <v>129</v>
      </c>
      <c r="E1288" s="15" t="s">
        <v>1370</v>
      </c>
      <c r="F1288" s="3"/>
      <c r="G1288" s="3"/>
      <c r="H1288" s="11" t="s">
        <v>1254</v>
      </c>
      <c r="I1288" s="97" t="s">
        <v>329</v>
      </c>
      <c r="J1288" s="15" t="s">
        <v>132</v>
      </c>
      <c r="K1288" s="15"/>
      <c r="L1288" s="91" t="s">
        <v>1471</v>
      </c>
      <c r="M1288" s="18"/>
      <c r="N1288" s="18"/>
      <c r="O1288" s="18"/>
      <c r="P1288" s="18"/>
      <c r="Q1288" s="18"/>
      <c r="R1288" s="18"/>
      <c r="S1288" s="18"/>
      <c r="T1288" s="18"/>
      <c r="U1288" s="18" t="s">
        <v>1076</v>
      </c>
      <c r="V1288" s="1"/>
      <c r="W1288" s="3"/>
    </row>
    <row r="1289" spans="2:23">
      <c r="B1289" s="3">
        <f t="shared" si="28"/>
        <v>1277</v>
      </c>
      <c r="C1289" s="5" t="s">
        <v>593</v>
      </c>
      <c r="D1289" s="71" t="s">
        <v>129</v>
      </c>
      <c r="E1289" s="15" t="s">
        <v>141</v>
      </c>
      <c r="F1289" s="3"/>
      <c r="G1289" s="3"/>
      <c r="H1289" s="11" t="s">
        <v>894</v>
      </c>
      <c r="I1289" s="97" t="s">
        <v>329</v>
      </c>
      <c r="J1289" s="15" t="s">
        <v>137</v>
      </c>
      <c r="K1289" s="15"/>
      <c r="L1289" s="109" t="s">
        <v>3169</v>
      </c>
      <c r="M1289" s="18" t="s">
        <v>1076</v>
      </c>
      <c r="N1289" s="18" t="s">
        <v>1076</v>
      </c>
      <c r="O1289" s="18" t="s">
        <v>1076</v>
      </c>
      <c r="P1289" s="18" t="s">
        <v>1076</v>
      </c>
      <c r="Q1289" s="18"/>
      <c r="R1289" s="18"/>
      <c r="S1289" s="18"/>
      <c r="T1289" s="18"/>
      <c r="U1289" s="18"/>
      <c r="V1289" s="1"/>
      <c r="W1289" s="3"/>
    </row>
    <row r="1290" spans="2:23">
      <c r="B1290" s="3">
        <f t="shared" si="28"/>
        <v>1278</v>
      </c>
      <c r="C1290" s="4" t="s">
        <v>24</v>
      </c>
      <c r="D1290" s="71" t="s">
        <v>129</v>
      </c>
      <c r="E1290" s="6" t="s">
        <v>2359</v>
      </c>
      <c r="F1290" s="3"/>
      <c r="G1290" s="3"/>
      <c r="H1290" s="11" t="s">
        <v>895</v>
      </c>
      <c r="I1290" s="97" t="s">
        <v>329</v>
      </c>
      <c r="J1290" s="15" t="s">
        <v>137</v>
      </c>
      <c r="K1290" s="15"/>
      <c r="L1290" s="91" t="s">
        <v>1376</v>
      </c>
      <c r="M1290" s="18"/>
      <c r="N1290" s="18"/>
      <c r="O1290" s="18"/>
      <c r="P1290" s="18"/>
      <c r="Q1290" s="18" t="s">
        <v>1076</v>
      </c>
      <c r="R1290" s="18" t="s">
        <v>1076</v>
      </c>
      <c r="S1290" s="18" t="s">
        <v>1076</v>
      </c>
      <c r="T1290" s="18" t="s">
        <v>1076</v>
      </c>
      <c r="U1290" s="18"/>
      <c r="V1290" s="1"/>
      <c r="W1290" s="3"/>
    </row>
    <row r="1291" spans="2:23">
      <c r="B1291" s="3">
        <f t="shared" si="28"/>
        <v>1279</v>
      </c>
      <c r="C1291" s="5" t="s">
        <v>593</v>
      </c>
      <c r="D1291" s="71" t="s">
        <v>129</v>
      </c>
      <c r="E1291" s="3" t="s">
        <v>2319</v>
      </c>
      <c r="F1291" s="3" t="s">
        <v>2319</v>
      </c>
      <c r="G1291" s="3"/>
      <c r="H1291" s="3" t="s">
        <v>2319</v>
      </c>
      <c r="I1291" s="97" t="s">
        <v>482</v>
      </c>
      <c r="J1291" s="15" t="s">
        <v>886</v>
      </c>
      <c r="K1291" s="15"/>
      <c r="L1291" s="91" t="s">
        <v>1961</v>
      </c>
      <c r="M1291" s="18" t="s">
        <v>1076</v>
      </c>
      <c r="N1291" s="18" t="s">
        <v>1076</v>
      </c>
      <c r="O1291" s="18" t="s">
        <v>1076</v>
      </c>
      <c r="P1291" s="18" t="s">
        <v>1076</v>
      </c>
      <c r="Q1291" s="18" t="s">
        <v>1076</v>
      </c>
      <c r="R1291" s="18" t="s">
        <v>1076</v>
      </c>
      <c r="S1291" s="18" t="s">
        <v>1076</v>
      </c>
      <c r="T1291" s="18" t="s">
        <v>1076</v>
      </c>
      <c r="U1291" s="18" t="s">
        <v>1076</v>
      </c>
      <c r="V1291" s="6" t="s">
        <v>2274</v>
      </c>
      <c r="W1291" s="3"/>
    </row>
    <row r="1292" spans="2:23">
      <c r="B1292" s="3">
        <f t="shared" si="28"/>
        <v>1280</v>
      </c>
      <c r="C1292" s="3" t="s">
        <v>128</v>
      </c>
      <c r="D1292" s="71" t="s">
        <v>129</v>
      </c>
      <c r="E1292" s="3" t="s">
        <v>2319</v>
      </c>
      <c r="F1292" s="3" t="s">
        <v>2319</v>
      </c>
      <c r="G1292" s="3"/>
      <c r="H1292" s="3" t="s">
        <v>2319</v>
      </c>
      <c r="I1292" s="97" t="s">
        <v>482</v>
      </c>
      <c r="J1292" s="86" t="s">
        <v>885</v>
      </c>
      <c r="K1292" s="15"/>
      <c r="L1292" s="91" t="s">
        <v>1961</v>
      </c>
      <c r="M1292" s="18" t="s">
        <v>1076</v>
      </c>
      <c r="N1292" s="18" t="s">
        <v>1076</v>
      </c>
      <c r="O1292" s="18" t="s">
        <v>1076</v>
      </c>
      <c r="P1292" s="18" t="s">
        <v>1076</v>
      </c>
      <c r="Q1292" s="18" t="s">
        <v>1076</v>
      </c>
      <c r="R1292" s="18" t="s">
        <v>1076</v>
      </c>
      <c r="S1292" s="18" t="s">
        <v>1076</v>
      </c>
      <c r="T1292" s="18" t="s">
        <v>1076</v>
      </c>
      <c r="U1292" s="18" t="s">
        <v>1076</v>
      </c>
      <c r="V1292" s="1" t="s">
        <v>3227</v>
      </c>
      <c r="W1292" s="3"/>
    </row>
    <row r="1293" spans="2:23">
      <c r="B1293" s="3">
        <f t="shared" si="28"/>
        <v>1281</v>
      </c>
      <c r="C1293" s="3" t="s">
        <v>128</v>
      </c>
      <c r="D1293" s="71" t="s">
        <v>129</v>
      </c>
      <c r="E1293" s="6" t="s">
        <v>2360</v>
      </c>
      <c r="F1293" s="3"/>
      <c r="G1293" s="3"/>
      <c r="H1293" s="11" t="s">
        <v>3044</v>
      </c>
      <c r="I1293" s="97" t="s">
        <v>323</v>
      </c>
      <c r="J1293" s="15" t="s">
        <v>1851</v>
      </c>
      <c r="K1293" s="15"/>
      <c r="L1293" s="110" t="s">
        <v>3162</v>
      </c>
      <c r="M1293" s="18"/>
      <c r="N1293" s="18"/>
      <c r="O1293" s="18"/>
      <c r="P1293" s="18"/>
      <c r="Q1293" s="18"/>
      <c r="R1293" s="18"/>
      <c r="S1293" s="18"/>
      <c r="T1293" s="18"/>
      <c r="U1293" s="18" t="s">
        <v>1076</v>
      </c>
      <c r="V1293" s="1"/>
      <c r="W1293" s="3"/>
    </row>
    <row r="1294" spans="2:23">
      <c r="B1294" s="3">
        <f t="shared" si="28"/>
        <v>1282</v>
      </c>
      <c r="C1294" s="3" t="s">
        <v>128</v>
      </c>
      <c r="D1294" s="71" t="s">
        <v>129</v>
      </c>
      <c r="E1294" s="15" t="s">
        <v>1370</v>
      </c>
      <c r="F1294" s="3"/>
      <c r="G1294" s="3"/>
      <c r="H1294" s="11" t="s">
        <v>784</v>
      </c>
      <c r="I1294" s="97" t="s">
        <v>323</v>
      </c>
      <c r="J1294" s="15" t="s">
        <v>131</v>
      </c>
      <c r="K1294" s="15"/>
      <c r="L1294" s="91" t="s">
        <v>888</v>
      </c>
      <c r="M1294" s="18"/>
      <c r="N1294" s="18"/>
      <c r="O1294" s="18"/>
      <c r="P1294" s="18"/>
      <c r="Q1294" s="18"/>
      <c r="R1294" s="18"/>
      <c r="S1294" s="18"/>
      <c r="T1294" s="18"/>
      <c r="U1294" s="18" t="s">
        <v>1076</v>
      </c>
      <c r="V1294" s="1"/>
      <c r="W1294" s="3"/>
    </row>
    <row r="1295" spans="2:23">
      <c r="B1295" s="3">
        <f t="shared" si="28"/>
        <v>1283</v>
      </c>
      <c r="C1295" s="5" t="s">
        <v>593</v>
      </c>
      <c r="D1295" s="71" t="s">
        <v>129</v>
      </c>
      <c r="E1295" s="6" t="s">
        <v>6182</v>
      </c>
      <c r="F1295" s="3" t="s">
        <v>2319</v>
      </c>
      <c r="G1295" s="3"/>
      <c r="H1295" s="11" t="s">
        <v>887</v>
      </c>
      <c r="I1295" s="97" t="s">
        <v>323</v>
      </c>
      <c r="J1295" s="84" t="s">
        <v>144</v>
      </c>
      <c r="K1295" s="84"/>
      <c r="L1295" s="91" t="s">
        <v>6183</v>
      </c>
      <c r="M1295" s="18" t="s">
        <v>1076</v>
      </c>
      <c r="N1295" s="18" t="s">
        <v>1076</v>
      </c>
      <c r="O1295" s="18" t="s">
        <v>1076</v>
      </c>
      <c r="P1295" s="18" t="s">
        <v>1076</v>
      </c>
      <c r="Q1295" s="18"/>
      <c r="R1295" s="18"/>
      <c r="S1295" s="18"/>
      <c r="T1295" s="18"/>
      <c r="U1295" s="18" t="s">
        <v>1076</v>
      </c>
      <c r="V1295" s="1"/>
      <c r="W1295" s="3" t="s">
        <v>2819</v>
      </c>
    </row>
    <row r="1296" spans="2:23">
      <c r="B1296" s="3">
        <f t="shared" si="28"/>
        <v>1284</v>
      </c>
      <c r="C1296" s="4" t="s">
        <v>24</v>
      </c>
      <c r="D1296" s="71" t="s">
        <v>129</v>
      </c>
      <c r="E1296" s="15"/>
      <c r="F1296" s="3"/>
      <c r="G1296" s="3"/>
      <c r="H1296" s="11"/>
      <c r="I1296" s="97" t="s">
        <v>351</v>
      </c>
      <c r="J1296" s="15" t="s">
        <v>906</v>
      </c>
      <c r="K1296" s="100" t="s">
        <v>324</v>
      </c>
      <c r="L1296" s="91" t="s">
        <v>2727</v>
      </c>
      <c r="M1296" s="18"/>
      <c r="N1296" s="18" t="s">
        <v>1076</v>
      </c>
      <c r="O1296" s="18" t="s">
        <v>1076</v>
      </c>
      <c r="P1296" s="18" t="s">
        <v>1076</v>
      </c>
      <c r="Q1296" s="18" t="s">
        <v>1076</v>
      </c>
      <c r="R1296" s="18" t="s">
        <v>1076</v>
      </c>
      <c r="S1296" s="18" t="s">
        <v>1076</v>
      </c>
      <c r="T1296" s="18" t="s">
        <v>1076</v>
      </c>
      <c r="U1296" s="18" t="s">
        <v>1076</v>
      </c>
      <c r="V1296" s="1"/>
      <c r="W1296" s="3"/>
    </row>
    <row r="1297" spans="2:23">
      <c r="B1297" s="3">
        <f t="shared" si="28"/>
        <v>1285</v>
      </c>
      <c r="C1297" s="3" t="s">
        <v>128</v>
      </c>
      <c r="D1297" s="73" t="s">
        <v>129</v>
      </c>
      <c r="E1297" s="36" t="s">
        <v>915</v>
      </c>
      <c r="F1297" s="3" t="s">
        <v>3914</v>
      </c>
      <c r="G1297" s="3"/>
      <c r="H1297" s="11" t="s">
        <v>3913</v>
      </c>
      <c r="I1297" s="97" t="s">
        <v>351</v>
      </c>
      <c r="J1297" s="15" t="s">
        <v>1864</v>
      </c>
      <c r="K1297" s="15"/>
      <c r="L1297" s="110" t="s">
        <v>2038</v>
      </c>
      <c r="M1297" s="18"/>
      <c r="N1297" s="18"/>
      <c r="O1297" s="18"/>
      <c r="P1297" s="18"/>
      <c r="Q1297" s="18"/>
      <c r="R1297" s="18"/>
      <c r="S1297" s="18"/>
      <c r="T1297" s="18"/>
      <c r="U1297" s="18" t="s">
        <v>1076</v>
      </c>
      <c r="V1297" s="1"/>
      <c r="W1297" s="3"/>
    </row>
    <row r="1298" spans="2:23">
      <c r="B1298" s="3">
        <f t="shared" si="28"/>
        <v>1286</v>
      </c>
      <c r="C1298" s="5" t="s">
        <v>593</v>
      </c>
      <c r="D1298" s="71" t="s">
        <v>129</v>
      </c>
      <c r="E1298" s="15" t="s">
        <v>5361</v>
      </c>
      <c r="F1298" s="3" t="s">
        <v>5360</v>
      </c>
      <c r="G1298" s="3"/>
      <c r="H1298" s="11" t="s">
        <v>911</v>
      </c>
      <c r="I1298" s="97" t="s">
        <v>351</v>
      </c>
      <c r="J1298" s="15" t="s">
        <v>908</v>
      </c>
      <c r="K1298" s="98" t="s">
        <v>361</v>
      </c>
      <c r="L1298" s="91"/>
      <c r="M1298" s="18" t="s">
        <v>1076</v>
      </c>
      <c r="N1298" s="18" t="s">
        <v>1076</v>
      </c>
      <c r="O1298" s="18" t="s">
        <v>1076</v>
      </c>
      <c r="P1298" s="18" t="s">
        <v>1076</v>
      </c>
      <c r="Q1298" s="18" t="s">
        <v>1076</v>
      </c>
      <c r="R1298" s="18"/>
      <c r="S1298" s="18" t="s">
        <v>1076</v>
      </c>
      <c r="T1298" s="18" t="s">
        <v>1076</v>
      </c>
      <c r="U1298" s="18" t="s">
        <v>1076</v>
      </c>
      <c r="V1298" s="1"/>
      <c r="W1298" s="3"/>
    </row>
    <row r="1299" spans="2:23">
      <c r="B1299" s="3">
        <f t="shared" si="28"/>
        <v>1287</v>
      </c>
      <c r="C1299" s="4" t="s">
        <v>24</v>
      </c>
      <c r="D1299" s="71" t="s">
        <v>129</v>
      </c>
      <c r="E1299" s="15"/>
      <c r="F1299" s="3" t="s">
        <v>3859</v>
      </c>
      <c r="G1299" s="3"/>
      <c r="H1299" s="11"/>
      <c r="I1299" s="97" t="s">
        <v>351</v>
      </c>
      <c r="J1299" s="15" t="s">
        <v>904</v>
      </c>
      <c r="K1299" s="100" t="s">
        <v>324</v>
      </c>
      <c r="L1299" s="110"/>
      <c r="M1299" s="18"/>
      <c r="N1299" s="18" t="s">
        <v>1076</v>
      </c>
      <c r="O1299" s="18" t="s">
        <v>1076</v>
      </c>
      <c r="P1299" s="18" t="s">
        <v>1076</v>
      </c>
      <c r="Q1299" s="18" t="s">
        <v>1076</v>
      </c>
      <c r="R1299" s="18" t="s">
        <v>1076</v>
      </c>
      <c r="S1299" s="18" t="s">
        <v>1076</v>
      </c>
      <c r="T1299" s="18" t="s">
        <v>1076</v>
      </c>
      <c r="U1299" s="18" t="s">
        <v>1076</v>
      </c>
      <c r="V1299" s="1" t="s">
        <v>3856</v>
      </c>
      <c r="W1299" s="3"/>
    </row>
    <row r="1300" spans="2:23">
      <c r="B1300" s="3">
        <f t="shared" si="28"/>
        <v>1288</v>
      </c>
      <c r="C1300" s="5" t="s">
        <v>593</v>
      </c>
      <c r="D1300" s="71" t="s">
        <v>129</v>
      </c>
      <c r="E1300" s="6" t="s">
        <v>3160</v>
      </c>
      <c r="F1300" s="46" t="s">
        <v>3161</v>
      </c>
      <c r="G1300" s="3"/>
      <c r="H1300" s="11" t="s">
        <v>3159</v>
      </c>
      <c r="I1300" s="97" t="s">
        <v>351</v>
      </c>
      <c r="J1300" s="57" t="s">
        <v>2248</v>
      </c>
      <c r="K1300" s="98" t="s">
        <v>328</v>
      </c>
      <c r="L1300" s="110" t="s">
        <v>3754</v>
      </c>
      <c r="M1300" s="18" t="s">
        <v>1076</v>
      </c>
      <c r="N1300" s="18" t="s">
        <v>1076</v>
      </c>
      <c r="O1300" s="18" t="s">
        <v>1076</v>
      </c>
      <c r="P1300" s="18" t="s">
        <v>1076</v>
      </c>
      <c r="Q1300" s="18" t="s">
        <v>1076</v>
      </c>
      <c r="R1300" s="18" t="s">
        <v>1076</v>
      </c>
      <c r="S1300" s="18"/>
      <c r="T1300" s="18" t="s">
        <v>1076</v>
      </c>
      <c r="U1300" s="18" t="s">
        <v>1076</v>
      </c>
      <c r="V1300" s="1"/>
      <c r="W1300" s="3"/>
    </row>
    <row r="1301" spans="2:23">
      <c r="B1301" s="3">
        <f t="shared" si="28"/>
        <v>1289</v>
      </c>
      <c r="C1301" s="5" t="s">
        <v>593</v>
      </c>
      <c r="D1301" s="71" t="s">
        <v>129</v>
      </c>
      <c r="E1301" s="15"/>
      <c r="F1301" s="3"/>
      <c r="G1301" s="3"/>
      <c r="H1301" s="11"/>
      <c r="I1301" s="97" t="s">
        <v>351</v>
      </c>
      <c r="J1301" s="15" t="s">
        <v>902</v>
      </c>
      <c r="K1301" s="98" t="s">
        <v>362</v>
      </c>
      <c r="L1301" s="91"/>
      <c r="M1301" s="18" t="s">
        <v>1076</v>
      </c>
      <c r="N1301" s="18" t="s">
        <v>1076</v>
      </c>
      <c r="O1301" s="18" t="s">
        <v>1076</v>
      </c>
      <c r="P1301" s="18" t="s">
        <v>1076</v>
      </c>
      <c r="Q1301" s="18"/>
      <c r="R1301" s="18" t="s">
        <v>1076</v>
      </c>
      <c r="S1301" s="18" t="s">
        <v>1076</v>
      </c>
      <c r="T1301" s="18" t="s">
        <v>1076</v>
      </c>
      <c r="U1301" s="18" t="s">
        <v>1076</v>
      </c>
      <c r="V1301" s="1"/>
      <c r="W1301" s="3"/>
    </row>
    <row r="1302" spans="2:23">
      <c r="B1302" s="3">
        <f t="shared" si="28"/>
        <v>1290</v>
      </c>
      <c r="C1302" s="5" t="s">
        <v>593</v>
      </c>
      <c r="D1302" s="71" t="s">
        <v>129</v>
      </c>
      <c r="E1302" s="15" t="s">
        <v>3262</v>
      </c>
      <c r="F1302" s="3" t="s">
        <v>3259</v>
      </c>
      <c r="G1302" s="3"/>
      <c r="H1302" s="11" t="s">
        <v>3261</v>
      </c>
      <c r="I1302" s="97" t="s">
        <v>351</v>
      </c>
      <c r="J1302" s="57" t="s">
        <v>2252</v>
      </c>
      <c r="K1302" s="98" t="s">
        <v>328</v>
      </c>
      <c r="L1302" s="91" t="s">
        <v>3260</v>
      </c>
      <c r="M1302" s="18" t="s">
        <v>1076</v>
      </c>
      <c r="N1302" s="18" t="s">
        <v>1076</v>
      </c>
      <c r="O1302" s="18" t="s">
        <v>1076</v>
      </c>
      <c r="P1302" s="18" t="s">
        <v>1076</v>
      </c>
      <c r="Q1302" s="18" t="s">
        <v>1076</v>
      </c>
      <c r="R1302" s="18" t="s">
        <v>1076</v>
      </c>
      <c r="S1302" s="18"/>
      <c r="T1302" s="18" t="s">
        <v>1076</v>
      </c>
      <c r="U1302" s="18" t="s">
        <v>1076</v>
      </c>
      <c r="V1302" s="1"/>
      <c r="W1302" s="3"/>
    </row>
    <row r="1303" spans="2:23">
      <c r="B1303" s="3">
        <f t="shared" si="28"/>
        <v>1291</v>
      </c>
      <c r="C1303" s="5" t="s">
        <v>593</v>
      </c>
      <c r="D1303" s="71" t="s">
        <v>129</v>
      </c>
      <c r="E1303" s="15" t="s">
        <v>2090</v>
      </c>
      <c r="F1303" s="3" t="s">
        <v>2621</v>
      </c>
      <c r="G1303" s="3"/>
      <c r="H1303" s="11" t="s">
        <v>6241</v>
      </c>
      <c r="I1303" s="97" t="s">
        <v>351</v>
      </c>
      <c r="J1303" s="57" t="s">
        <v>2250</v>
      </c>
      <c r="K1303" s="99" t="s">
        <v>1257</v>
      </c>
      <c r="L1303" s="110" t="s">
        <v>3754</v>
      </c>
      <c r="M1303" s="18" t="s">
        <v>1076</v>
      </c>
      <c r="N1303" s="18" t="s">
        <v>1076</v>
      </c>
      <c r="O1303" s="18" t="s">
        <v>1076</v>
      </c>
      <c r="P1303" s="18" t="s">
        <v>1076</v>
      </c>
      <c r="Q1303" s="18" t="s">
        <v>1076</v>
      </c>
      <c r="R1303" s="18" t="s">
        <v>1076</v>
      </c>
      <c r="S1303" s="18" t="s">
        <v>1076</v>
      </c>
      <c r="T1303" s="18"/>
      <c r="U1303" s="18" t="s">
        <v>1076</v>
      </c>
      <c r="V1303" s="1"/>
      <c r="W1303" s="3" t="s">
        <v>2819</v>
      </c>
    </row>
    <row r="1304" spans="2:23">
      <c r="B1304" s="3">
        <f t="shared" si="28"/>
        <v>1292</v>
      </c>
      <c r="C1304" s="5" t="s">
        <v>593</v>
      </c>
      <c r="D1304" s="71" t="s">
        <v>129</v>
      </c>
      <c r="E1304" s="15" t="s">
        <v>6184</v>
      </c>
      <c r="F1304" s="3" t="s">
        <v>6185</v>
      </c>
      <c r="G1304" s="3"/>
      <c r="H1304" s="11" t="s">
        <v>6186</v>
      </c>
      <c r="I1304" s="97" t="s">
        <v>351</v>
      </c>
      <c r="J1304" s="15" t="s">
        <v>907</v>
      </c>
      <c r="K1304" s="99" t="s">
        <v>1257</v>
      </c>
      <c r="L1304" s="109" t="s">
        <v>6168</v>
      </c>
      <c r="M1304" s="18" t="s">
        <v>1076</v>
      </c>
      <c r="N1304" s="18" t="s">
        <v>1076</v>
      </c>
      <c r="O1304" s="18" t="s">
        <v>1076</v>
      </c>
      <c r="P1304" s="18" t="s">
        <v>1076</v>
      </c>
      <c r="Q1304" s="18" t="s">
        <v>1076</v>
      </c>
      <c r="R1304" s="18" t="s">
        <v>1076</v>
      </c>
      <c r="S1304" s="18" t="s">
        <v>1076</v>
      </c>
      <c r="T1304" s="18"/>
      <c r="U1304" s="18" t="s">
        <v>1076</v>
      </c>
      <c r="V1304" s="1"/>
      <c r="W1304" s="3" t="s">
        <v>2819</v>
      </c>
    </row>
    <row r="1305" spans="2:23">
      <c r="B1305" s="3">
        <f t="shared" si="28"/>
        <v>1293</v>
      </c>
      <c r="C1305" s="4" t="s">
        <v>24</v>
      </c>
      <c r="D1305" s="71" t="s">
        <v>129</v>
      </c>
      <c r="E1305" s="15"/>
      <c r="F1305" s="3"/>
      <c r="G1305" s="3"/>
      <c r="H1305" s="11"/>
      <c r="I1305" s="97" t="s">
        <v>351</v>
      </c>
      <c r="J1305" s="15" t="s">
        <v>905</v>
      </c>
      <c r="K1305" s="101" t="s">
        <v>363</v>
      </c>
      <c r="L1305" s="91"/>
      <c r="M1305" s="18" t="s">
        <v>1076</v>
      </c>
      <c r="N1305" s="18"/>
      <c r="O1305" s="18" t="s">
        <v>1076</v>
      </c>
      <c r="P1305" s="18" t="s">
        <v>1076</v>
      </c>
      <c r="Q1305" s="18" t="s">
        <v>1076</v>
      </c>
      <c r="R1305" s="18" t="s">
        <v>1076</v>
      </c>
      <c r="S1305" s="18" t="s">
        <v>1076</v>
      </c>
      <c r="T1305" s="18" t="s">
        <v>1076</v>
      </c>
      <c r="U1305" s="18" t="s">
        <v>1076</v>
      </c>
      <c r="V1305" s="1"/>
      <c r="W1305" s="3"/>
    </row>
    <row r="1306" spans="2:23">
      <c r="B1306" s="3">
        <f t="shared" si="28"/>
        <v>1294</v>
      </c>
      <c r="C1306" s="5" t="s">
        <v>593</v>
      </c>
      <c r="D1306" s="71" t="s">
        <v>129</v>
      </c>
      <c r="E1306" s="15" t="s">
        <v>2659</v>
      </c>
      <c r="F1306" s="3" t="s">
        <v>5362</v>
      </c>
      <c r="G1306" s="3"/>
      <c r="H1306" s="11" t="s">
        <v>5357</v>
      </c>
      <c r="I1306" s="97" t="s">
        <v>351</v>
      </c>
      <c r="J1306" s="57" t="s">
        <v>2255</v>
      </c>
      <c r="K1306" s="98" t="s">
        <v>361</v>
      </c>
      <c r="L1306" s="91" t="s">
        <v>3305</v>
      </c>
      <c r="M1306" s="18" t="s">
        <v>1076</v>
      </c>
      <c r="N1306" s="18" t="s">
        <v>1076</v>
      </c>
      <c r="O1306" s="18" t="s">
        <v>1076</v>
      </c>
      <c r="P1306" s="18" t="s">
        <v>1076</v>
      </c>
      <c r="Q1306" s="18" t="s">
        <v>1076</v>
      </c>
      <c r="R1306" s="18"/>
      <c r="S1306" s="18" t="s">
        <v>1076</v>
      </c>
      <c r="T1306" s="18" t="s">
        <v>1076</v>
      </c>
      <c r="U1306" s="18" t="s">
        <v>1076</v>
      </c>
      <c r="V1306" s="1"/>
      <c r="W1306" s="3"/>
    </row>
    <row r="1307" spans="2:23">
      <c r="B1307" s="3">
        <f t="shared" si="28"/>
        <v>1295</v>
      </c>
      <c r="C1307" s="5" t="s">
        <v>593</v>
      </c>
      <c r="D1307" s="71" t="s">
        <v>129</v>
      </c>
      <c r="E1307" s="15" t="s">
        <v>2659</v>
      </c>
      <c r="F1307" s="3" t="s">
        <v>5355</v>
      </c>
      <c r="G1307" s="3"/>
      <c r="H1307" s="11" t="s">
        <v>5357</v>
      </c>
      <c r="I1307" s="97" t="s">
        <v>351</v>
      </c>
      <c r="J1307" s="57" t="s">
        <v>2258</v>
      </c>
      <c r="K1307" s="98" t="s">
        <v>361</v>
      </c>
      <c r="L1307" s="109" t="s">
        <v>5356</v>
      </c>
      <c r="M1307" s="18" t="s">
        <v>1076</v>
      </c>
      <c r="N1307" s="18" t="s">
        <v>1076</v>
      </c>
      <c r="O1307" s="18" t="s">
        <v>1076</v>
      </c>
      <c r="P1307" s="18" t="s">
        <v>1076</v>
      </c>
      <c r="Q1307" s="18" t="s">
        <v>1076</v>
      </c>
      <c r="R1307" s="18"/>
      <c r="S1307" s="18" t="s">
        <v>1076</v>
      </c>
      <c r="T1307" s="18" t="s">
        <v>1076</v>
      </c>
      <c r="U1307" s="18" t="s">
        <v>1076</v>
      </c>
      <c r="V1307" s="1"/>
      <c r="W1307" s="3"/>
    </row>
    <row r="1308" spans="2:23">
      <c r="B1308" s="3">
        <f t="shared" si="28"/>
        <v>1296</v>
      </c>
      <c r="C1308" s="5" t="s">
        <v>593</v>
      </c>
      <c r="D1308" s="71" t="s">
        <v>129</v>
      </c>
      <c r="E1308" s="15"/>
      <c r="F1308" s="3"/>
      <c r="G1308" s="3"/>
      <c r="H1308" s="11"/>
      <c r="I1308" s="97" t="s">
        <v>351</v>
      </c>
      <c r="J1308" s="15" t="s">
        <v>901</v>
      </c>
      <c r="K1308" s="98" t="s">
        <v>362</v>
      </c>
      <c r="L1308" s="91"/>
      <c r="M1308" s="18" t="s">
        <v>1076</v>
      </c>
      <c r="N1308" s="18" t="s">
        <v>1076</v>
      </c>
      <c r="O1308" s="18" t="s">
        <v>1076</v>
      </c>
      <c r="P1308" s="18" t="s">
        <v>1076</v>
      </c>
      <c r="Q1308" s="18"/>
      <c r="R1308" s="18" t="s">
        <v>1076</v>
      </c>
      <c r="S1308" s="18" t="s">
        <v>1076</v>
      </c>
      <c r="T1308" s="18" t="s">
        <v>1076</v>
      </c>
      <c r="U1308" s="18" t="s">
        <v>1076</v>
      </c>
      <c r="V1308" s="1"/>
      <c r="W1308" s="3"/>
    </row>
    <row r="1309" spans="2:23">
      <c r="B1309" s="3">
        <f t="shared" si="28"/>
        <v>1297</v>
      </c>
      <c r="C1309" s="4" t="s">
        <v>24</v>
      </c>
      <c r="D1309" s="71" t="s">
        <v>129</v>
      </c>
      <c r="E1309" s="15" t="s">
        <v>2362</v>
      </c>
      <c r="F1309" s="3"/>
      <c r="G1309" s="3"/>
      <c r="H1309" s="11" t="s">
        <v>910</v>
      </c>
      <c r="I1309" s="97" t="s">
        <v>351</v>
      </c>
      <c r="J1309" s="15" t="s">
        <v>903</v>
      </c>
      <c r="K1309" s="102" t="s">
        <v>1180</v>
      </c>
      <c r="L1309" s="91"/>
      <c r="M1309" s="18" t="s">
        <v>1076</v>
      </c>
      <c r="N1309" s="18" t="s">
        <v>1076</v>
      </c>
      <c r="O1309" s="18"/>
      <c r="P1309" s="18" t="s">
        <v>1076</v>
      </c>
      <c r="Q1309" s="18" t="s">
        <v>1076</v>
      </c>
      <c r="R1309" s="18" t="s">
        <v>1076</v>
      </c>
      <c r="S1309" s="18" t="s">
        <v>1076</v>
      </c>
      <c r="T1309" s="18" t="s">
        <v>1076</v>
      </c>
      <c r="U1309" s="18" t="s">
        <v>1076</v>
      </c>
      <c r="V1309" s="1"/>
      <c r="W1309" s="3"/>
    </row>
    <row r="1310" spans="2:23">
      <c r="B1310" s="3">
        <f t="shared" si="28"/>
        <v>1298</v>
      </c>
      <c r="C1310" s="4" t="s">
        <v>24</v>
      </c>
      <c r="D1310" s="71" t="s">
        <v>129</v>
      </c>
      <c r="E1310" s="15"/>
      <c r="F1310" s="3"/>
      <c r="G1310" s="3"/>
      <c r="H1310" s="11"/>
      <c r="I1310" s="97" t="s">
        <v>351</v>
      </c>
      <c r="J1310" s="15" t="s">
        <v>899</v>
      </c>
      <c r="K1310" s="101" t="s">
        <v>363</v>
      </c>
      <c r="L1310" s="91" t="s">
        <v>2727</v>
      </c>
      <c r="M1310" s="18" t="s">
        <v>1076</v>
      </c>
      <c r="N1310" s="18"/>
      <c r="O1310" s="18" t="s">
        <v>1076</v>
      </c>
      <c r="P1310" s="18" t="s">
        <v>1076</v>
      </c>
      <c r="Q1310" s="18" t="s">
        <v>1076</v>
      </c>
      <c r="R1310" s="18" t="s">
        <v>1076</v>
      </c>
      <c r="S1310" s="18" t="s">
        <v>1076</v>
      </c>
      <c r="T1310" s="18" t="s">
        <v>1076</v>
      </c>
      <c r="U1310" s="18" t="s">
        <v>1076</v>
      </c>
      <c r="V1310" s="1"/>
      <c r="W1310" s="3"/>
    </row>
    <row r="1311" spans="2:23">
      <c r="B1311" s="3">
        <f t="shared" si="28"/>
        <v>1299</v>
      </c>
      <c r="C1311" s="4" t="s">
        <v>24</v>
      </c>
      <c r="D1311" s="71" t="s">
        <v>129</v>
      </c>
      <c r="E1311" s="15" t="s">
        <v>3916</v>
      </c>
      <c r="F1311" s="3" t="s">
        <v>135</v>
      </c>
      <c r="G1311" s="3"/>
      <c r="H1311" s="11" t="s">
        <v>3915</v>
      </c>
      <c r="I1311" s="97" t="s">
        <v>351</v>
      </c>
      <c r="J1311" s="15" t="s">
        <v>900</v>
      </c>
      <c r="K1311" s="101" t="s">
        <v>326</v>
      </c>
      <c r="L1311" s="91" t="s">
        <v>2727</v>
      </c>
      <c r="M1311" s="18" t="s">
        <v>1076</v>
      </c>
      <c r="N1311" s="18" t="s">
        <v>1076</v>
      </c>
      <c r="O1311" s="18" t="s">
        <v>1076</v>
      </c>
      <c r="P1311" s="18"/>
      <c r="Q1311" s="18" t="s">
        <v>1076</v>
      </c>
      <c r="R1311" s="18" t="s">
        <v>1076</v>
      </c>
      <c r="S1311" s="18" t="s">
        <v>1076</v>
      </c>
      <c r="T1311" s="18" t="s">
        <v>1076</v>
      </c>
      <c r="U1311" s="18" t="s">
        <v>1076</v>
      </c>
      <c r="V1311" s="1"/>
      <c r="W1311" s="3"/>
    </row>
    <row r="1312" spans="2:23">
      <c r="B1312" s="3">
        <f t="shared" si="28"/>
        <v>1300</v>
      </c>
      <c r="C1312" s="5" t="s">
        <v>593</v>
      </c>
      <c r="D1312" s="71" t="s">
        <v>129</v>
      </c>
      <c r="E1312" s="15" t="s">
        <v>3173</v>
      </c>
      <c r="F1312" s="3" t="s">
        <v>3171</v>
      </c>
      <c r="G1312" s="3"/>
      <c r="H1312" s="11" t="s">
        <v>3170</v>
      </c>
      <c r="I1312" s="97" t="s">
        <v>351</v>
      </c>
      <c r="J1312" s="15" t="s">
        <v>909</v>
      </c>
      <c r="K1312" s="98" t="s">
        <v>328</v>
      </c>
      <c r="L1312" s="91" t="s">
        <v>3172</v>
      </c>
      <c r="M1312" s="18" t="s">
        <v>1076</v>
      </c>
      <c r="N1312" s="18" t="s">
        <v>1076</v>
      </c>
      <c r="O1312" s="18" t="s">
        <v>1076</v>
      </c>
      <c r="P1312" s="18" t="s">
        <v>1076</v>
      </c>
      <c r="Q1312" s="18" t="s">
        <v>1076</v>
      </c>
      <c r="R1312" s="18" t="s">
        <v>1076</v>
      </c>
      <c r="S1312" s="18"/>
      <c r="T1312" s="18" t="s">
        <v>1076</v>
      </c>
      <c r="U1312" s="18" t="s">
        <v>1076</v>
      </c>
      <c r="V1312" s="1"/>
      <c r="W1312" s="3"/>
    </row>
    <row r="1313" spans="2:23">
      <c r="B1313" s="3">
        <f t="shared" si="28"/>
        <v>1301</v>
      </c>
      <c r="C1313" s="3" t="s">
        <v>128</v>
      </c>
      <c r="D1313" s="71" t="s">
        <v>129</v>
      </c>
      <c r="E1313" s="15" t="s">
        <v>2319</v>
      </c>
      <c r="F1313" s="13" t="s">
        <v>2319</v>
      </c>
      <c r="G1313" s="3"/>
      <c r="H1313" s="13" t="s">
        <v>2319</v>
      </c>
      <c r="I1313" s="97" t="s">
        <v>1391</v>
      </c>
      <c r="J1313" s="15" t="s">
        <v>129</v>
      </c>
      <c r="K1313" s="15"/>
      <c r="L1313" s="91" t="s">
        <v>3937</v>
      </c>
      <c r="M1313" s="18"/>
      <c r="N1313" s="18"/>
      <c r="O1313" s="18"/>
      <c r="P1313" s="18"/>
      <c r="Q1313" s="18"/>
      <c r="R1313" s="18"/>
      <c r="S1313" s="18"/>
      <c r="T1313" s="18"/>
      <c r="U1313" s="18" t="s">
        <v>1076</v>
      </c>
      <c r="V1313" s="1"/>
      <c r="W1313" s="3"/>
    </row>
    <row r="1314" spans="2:23">
      <c r="B1314" s="3">
        <f t="shared" si="28"/>
        <v>1302</v>
      </c>
      <c r="C1314" s="3" t="s">
        <v>128</v>
      </c>
      <c r="D1314" s="71" t="s">
        <v>129</v>
      </c>
      <c r="E1314" s="15" t="s">
        <v>1370</v>
      </c>
      <c r="F1314" s="13" t="s">
        <v>2319</v>
      </c>
      <c r="G1314" s="3"/>
      <c r="H1314" s="11" t="s">
        <v>1375</v>
      </c>
      <c r="I1314" s="97" t="s">
        <v>347</v>
      </c>
      <c r="J1314" s="15" t="s">
        <v>1374</v>
      </c>
      <c r="K1314" s="15"/>
      <c r="L1314" s="109" t="s">
        <v>3158</v>
      </c>
      <c r="M1314" s="18"/>
      <c r="N1314" s="18"/>
      <c r="O1314" s="18"/>
      <c r="P1314" s="18"/>
      <c r="Q1314" s="18"/>
      <c r="R1314" s="18"/>
      <c r="S1314" s="18"/>
      <c r="T1314" s="18"/>
      <c r="U1314" s="18" t="s">
        <v>1076</v>
      </c>
      <c r="V1314" s="1"/>
      <c r="W1314" s="3"/>
    </row>
    <row r="1315" spans="2:23">
      <c r="B1315" s="3">
        <f t="shared" si="28"/>
        <v>1303</v>
      </c>
      <c r="C1315" s="3" t="s">
        <v>128</v>
      </c>
      <c r="D1315" s="71" t="s">
        <v>129</v>
      </c>
      <c r="E1315" s="15" t="s">
        <v>1370</v>
      </c>
      <c r="F1315" s="13" t="s">
        <v>2319</v>
      </c>
      <c r="G1315" s="3"/>
      <c r="H1315" s="11" t="s">
        <v>1369</v>
      </c>
      <c r="I1315" s="97" t="s">
        <v>347</v>
      </c>
      <c r="J1315" s="84" t="s">
        <v>1886</v>
      </c>
      <c r="K1315" s="84"/>
      <c r="L1315" s="91" t="s">
        <v>1371</v>
      </c>
      <c r="M1315" s="18"/>
      <c r="N1315" s="18"/>
      <c r="O1315" s="18"/>
      <c r="P1315" s="18"/>
      <c r="Q1315" s="18"/>
      <c r="R1315" s="18"/>
      <c r="S1315" s="18"/>
      <c r="T1315" s="18"/>
      <c r="U1315" s="18" t="s">
        <v>1076</v>
      </c>
      <c r="V1315" s="1"/>
      <c r="W1315" s="3"/>
    </row>
    <row r="1316" spans="2:23">
      <c r="B1316" s="3">
        <f t="shared" si="28"/>
        <v>1304</v>
      </c>
      <c r="C1316" s="3" t="s">
        <v>128</v>
      </c>
      <c r="D1316" s="71" t="s">
        <v>129</v>
      </c>
      <c r="E1316" s="15" t="s">
        <v>1370</v>
      </c>
      <c r="F1316" s="13" t="s">
        <v>2319</v>
      </c>
      <c r="G1316" s="3"/>
      <c r="H1316" s="11" t="s">
        <v>1385</v>
      </c>
      <c r="I1316" s="97" t="s">
        <v>347</v>
      </c>
      <c r="J1316" s="15" t="s">
        <v>1259</v>
      </c>
      <c r="K1316" s="15"/>
      <c r="L1316" s="91" t="s">
        <v>2361</v>
      </c>
      <c r="M1316" s="18"/>
      <c r="N1316" s="18"/>
      <c r="O1316" s="18"/>
      <c r="P1316" s="18"/>
      <c r="Q1316" s="18"/>
      <c r="R1316" s="18"/>
      <c r="S1316" s="18"/>
      <c r="T1316" s="18"/>
      <c r="U1316" s="18" t="s">
        <v>1076</v>
      </c>
      <c r="V1316" s="6" t="s">
        <v>2274</v>
      </c>
      <c r="W1316" s="3"/>
    </row>
    <row r="1317" spans="2:23">
      <c r="B1317" s="3">
        <f t="shared" si="28"/>
        <v>1305</v>
      </c>
      <c r="C1317" s="3" t="s">
        <v>128</v>
      </c>
      <c r="D1317" s="71" t="s">
        <v>129</v>
      </c>
      <c r="E1317" s="15" t="s">
        <v>1370</v>
      </c>
      <c r="F1317" s="13" t="s">
        <v>2319</v>
      </c>
      <c r="G1317" s="3"/>
      <c r="H1317" s="11" t="s">
        <v>3155</v>
      </c>
      <c r="I1317" s="97" t="s">
        <v>347</v>
      </c>
      <c r="J1317" s="84" t="s">
        <v>1890</v>
      </c>
      <c r="K1317" s="84"/>
      <c r="L1317" s="109" t="s">
        <v>3156</v>
      </c>
      <c r="M1317" s="18"/>
      <c r="N1317" s="18"/>
      <c r="O1317" s="18"/>
      <c r="P1317" s="18"/>
      <c r="Q1317" s="18"/>
      <c r="R1317" s="18"/>
      <c r="S1317" s="18"/>
      <c r="T1317" s="18"/>
      <c r="U1317" s="18" t="s">
        <v>1076</v>
      </c>
      <c r="V1317" s="1"/>
      <c r="W1317" s="3"/>
    </row>
    <row r="1318" spans="2:23">
      <c r="B1318" s="3">
        <f t="shared" si="28"/>
        <v>1306</v>
      </c>
      <c r="C1318" s="3" t="s">
        <v>128</v>
      </c>
      <c r="D1318" s="71" t="s">
        <v>129</v>
      </c>
      <c r="E1318" s="15" t="s">
        <v>1370</v>
      </c>
      <c r="F1318" s="13" t="s">
        <v>2319</v>
      </c>
      <c r="G1318" s="3"/>
      <c r="H1318" s="11" t="s">
        <v>3157</v>
      </c>
      <c r="I1318" s="97" t="s">
        <v>347</v>
      </c>
      <c r="J1318" s="6" t="s">
        <v>1394</v>
      </c>
      <c r="K1318" s="6"/>
      <c r="L1318" s="91" t="s">
        <v>1393</v>
      </c>
      <c r="M1318" s="18"/>
      <c r="N1318" s="18"/>
      <c r="O1318" s="18"/>
      <c r="P1318" s="18"/>
      <c r="Q1318" s="18"/>
      <c r="R1318" s="18"/>
      <c r="S1318" s="18"/>
      <c r="T1318" s="18"/>
      <c r="U1318" s="18" t="s">
        <v>1076</v>
      </c>
      <c r="V1318" s="1"/>
      <c r="W1318" s="3"/>
    </row>
    <row r="1319" spans="2:23">
      <c r="B1319" s="3">
        <f t="shared" si="28"/>
        <v>1307</v>
      </c>
      <c r="C1319" s="3" t="s">
        <v>128</v>
      </c>
      <c r="D1319" s="71" t="s">
        <v>129</v>
      </c>
      <c r="E1319" s="15" t="s">
        <v>1370</v>
      </c>
      <c r="F1319" s="13" t="s">
        <v>2319</v>
      </c>
      <c r="G1319" s="3"/>
      <c r="H1319" s="11" t="s">
        <v>1390</v>
      </c>
      <c r="I1319" s="97" t="s">
        <v>347</v>
      </c>
      <c r="J1319" s="15" t="s">
        <v>1389</v>
      </c>
      <c r="K1319" s="15"/>
      <c r="L1319" s="109" t="s">
        <v>3163</v>
      </c>
      <c r="M1319" s="18"/>
      <c r="N1319" s="18"/>
      <c r="O1319" s="18"/>
      <c r="P1319" s="18"/>
      <c r="Q1319" s="18"/>
      <c r="R1319" s="18"/>
      <c r="S1319" s="18"/>
      <c r="T1319" s="18"/>
      <c r="U1319" s="18" t="s">
        <v>1076</v>
      </c>
      <c r="V1319" s="1" t="s">
        <v>2354</v>
      </c>
      <c r="W1319" s="3"/>
    </row>
    <row r="1320" spans="2:23">
      <c r="B1320" s="3">
        <f t="shared" si="28"/>
        <v>1308</v>
      </c>
      <c r="C1320" s="3" t="s">
        <v>128</v>
      </c>
      <c r="D1320" s="71" t="s">
        <v>129</v>
      </c>
      <c r="E1320" s="36" t="s">
        <v>913</v>
      </c>
      <c r="F1320" s="3" t="s">
        <v>1908</v>
      </c>
      <c r="G1320" s="3"/>
      <c r="H1320" s="11" t="s">
        <v>3919</v>
      </c>
      <c r="I1320" s="97" t="s">
        <v>189</v>
      </c>
      <c r="J1320" s="84" t="s">
        <v>2860</v>
      </c>
      <c r="K1320" s="84"/>
      <c r="L1320" s="109" t="s">
        <v>2861</v>
      </c>
      <c r="M1320" s="18"/>
      <c r="N1320" s="18"/>
      <c r="O1320" s="18"/>
      <c r="P1320" s="18"/>
      <c r="Q1320" s="18"/>
      <c r="R1320" s="18"/>
      <c r="S1320" s="18"/>
      <c r="T1320" s="18"/>
      <c r="U1320" s="18" t="s">
        <v>1076</v>
      </c>
      <c r="V1320" s="1" t="s">
        <v>2826</v>
      </c>
      <c r="W1320" s="3"/>
    </row>
    <row r="1321" spans="2:23">
      <c r="B1321" s="3">
        <f t="shared" si="28"/>
        <v>1309</v>
      </c>
      <c r="C1321" s="3" t="s">
        <v>128</v>
      </c>
      <c r="D1321" s="85" t="s">
        <v>5410</v>
      </c>
      <c r="E1321" s="6" t="s">
        <v>5411</v>
      </c>
      <c r="F1321" s="3" t="s">
        <v>5412</v>
      </c>
      <c r="G1321" s="3">
        <v>60</v>
      </c>
      <c r="H1321" s="11"/>
      <c r="I1321" s="97" t="s">
        <v>329</v>
      </c>
      <c r="J1321" s="87" t="s">
        <v>5413</v>
      </c>
      <c r="K1321" s="15"/>
      <c r="L1321" s="15" t="s">
        <v>5430</v>
      </c>
      <c r="M1321" s="18"/>
      <c r="N1321" s="18"/>
      <c r="O1321" s="18"/>
      <c r="P1321" s="18"/>
      <c r="Q1321" s="18"/>
      <c r="R1321" s="18"/>
      <c r="S1321" s="18"/>
      <c r="T1321" s="18"/>
      <c r="U1321" s="18" t="s">
        <v>1076</v>
      </c>
      <c r="V1321" s="187" t="s">
        <v>5375</v>
      </c>
      <c r="W1321" s="3"/>
    </row>
    <row r="1322" spans="2:23">
      <c r="B1322" s="3">
        <f t="shared" si="28"/>
        <v>1310</v>
      </c>
      <c r="C1322" s="3" t="s">
        <v>128</v>
      </c>
      <c r="D1322" s="85" t="s">
        <v>5410</v>
      </c>
      <c r="E1322" s="6" t="s">
        <v>5411</v>
      </c>
      <c r="F1322" s="3" t="s">
        <v>5412</v>
      </c>
      <c r="G1322" s="3">
        <v>60</v>
      </c>
      <c r="H1322" s="11"/>
      <c r="I1322" s="97" t="s">
        <v>329</v>
      </c>
      <c r="J1322" s="87" t="s">
        <v>5411</v>
      </c>
      <c r="K1322" s="15"/>
      <c r="L1322" s="15" t="s">
        <v>5430</v>
      </c>
      <c r="M1322" s="18"/>
      <c r="N1322" s="18"/>
      <c r="O1322" s="18"/>
      <c r="P1322" s="18"/>
      <c r="Q1322" s="18"/>
      <c r="R1322" s="18"/>
      <c r="S1322" s="18"/>
      <c r="T1322" s="18"/>
      <c r="U1322" s="18" t="s">
        <v>1076</v>
      </c>
      <c r="V1322" s="187" t="s">
        <v>5375</v>
      </c>
      <c r="W1322" s="3"/>
    </row>
    <row r="1323" spans="2:23">
      <c r="B1323" s="3">
        <f t="shared" ref="B1323:B1386" si="29">+B1322+1</f>
        <v>1311</v>
      </c>
      <c r="C1323" s="3" t="s">
        <v>128</v>
      </c>
      <c r="D1323" s="85" t="s">
        <v>5410</v>
      </c>
      <c r="E1323" s="6" t="s">
        <v>5411</v>
      </c>
      <c r="F1323" s="3" t="s">
        <v>5412</v>
      </c>
      <c r="G1323" s="3">
        <v>60</v>
      </c>
      <c r="H1323" s="11"/>
      <c r="I1323" s="97" t="s">
        <v>329</v>
      </c>
      <c r="J1323" s="87" t="s">
        <v>5414</v>
      </c>
      <c r="K1323" s="15"/>
      <c r="L1323" s="15" t="s">
        <v>5430</v>
      </c>
      <c r="M1323" s="18"/>
      <c r="N1323" s="18"/>
      <c r="O1323" s="18"/>
      <c r="P1323" s="18"/>
      <c r="Q1323" s="18"/>
      <c r="R1323" s="18"/>
      <c r="S1323" s="18"/>
      <c r="T1323" s="18"/>
      <c r="U1323" s="18" t="s">
        <v>1076</v>
      </c>
      <c r="V1323" s="187" t="s">
        <v>5375</v>
      </c>
      <c r="W1323" s="3"/>
    </row>
    <row r="1324" spans="2:23">
      <c r="B1324" s="3">
        <f t="shared" si="29"/>
        <v>1312</v>
      </c>
      <c r="C1324" s="3" t="s">
        <v>128</v>
      </c>
      <c r="D1324" s="85" t="s">
        <v>5410</v>
      </c>
      <c r="E1324" s="15" t="s">
        <v>6353</v>
      </c>
      <c r="F1324" s="46" t="s">
        <v>6352</v>
      </c>
      <c r="G1324" s="3">
        <v>1</v>
      </c>
      <c r="H1324" s="11"/>
      <c r="I1324" s="97" t="s">
        <v>323</v>
      </c>
      <c r="J1324" s="87" t="s">
        <v>5415</v>
      </c>
      <c r="K1324" s="15"/>
      <c r="L1324" s="15" t="s">
        <v>6351</v>
      </c>
      <c r="M1324" s="18"/>
      <c r="N1324" s="18"/>
      <c r="O1324" s="18"/>
      <c r="P1324" s="18"/>
      <c r="Q1324" s="18"/>
      <c r="R1324" s="18"/>
      <c r="S1324" s="18"/>
      <c r="T1324" s="18"/>
      <c r="U1324" s="18" t="s">
        <v>1076</v>
      </c>
      <c r="V1324" s="187" t="s">
        <v>5375</v>
      </c>
      <c r="W1324" s="3" t="s">
        <v>2819</v>
      </c>
    </row>
    <row r="1325" spans="2:23">
      <c r="B1325" s="3">
        <f t="shared" si="29"/>
        <v>1313</v>
      </c>
      <c r="C1325" s="3" t="s">
        <v>128</v>
      </c>
      <c r="D1325" s="85" t="s">
        <v>5410</v>
      </c>
      <c r="E1325" s="15" t="s">
        <v>6353</v>
      </c>
      <c r="F1325" s="46" t="s">
        <v>6352</v>
      </c>
      <c r="G1325" s="3">
        <v>1</v>
      </c>
      <c r="H1325" s="13" t="s">
        <v>2319</v>
      </c>
      <c r="I1325" s="97" t="s">
        <v>1391</v>
      </c>
      <c r="J1325" s="87" t="s">
        <v>5410</v>
      </c>
      <c r="K1325" s="15"/>
      <c r="L1325" s="15" t="s">
        <v>6351</v>
      </c>
      <c r="M1325" s="18"/>
      <c r="N1325" s="18"/>
      <c r="O1325" s="18"/>
      <c r="P1325" s="18"/>
      <c r="Q1325" s="18"/>
      <c r="R1325" s="18"/>
      <c r="S1325" s="18"/>
      <c r="T1325" s="18"/>
      <c r="U1325" s="18" t="s">
        <v>1076</v>
      </c>
      <c r="V1325" s="187" t="s">
        <v>5375</v>
      </c>
      <c r="W1325" s="3" t="s">
        <v>2819</v>
      </c>
    </row>
    <row r="1326" spans="2:23">
      <c r="B1326" s="3">
        <f t="shared" si="29"/>
        <v>1314</v>
      </c>
      <c r="C1326" s="4" t="s">
        <v>24</v>
      </c>
      <c r="D1326" s="65" t="s">
        <v>23</v>
      </c>
      <c r="E1326" s="15" t="s">
        <v>29</v>
      </c>
      <c r="F1326" s="3"/>
      <c r="G1326" s="3"/>
      <c r="H1326" s="11" t="s">
        <v>930</v>
      </c>
      <c r="I1326" s="97" t="s">
        <v>3</v>
      </c>
      <c r="J1326" s="15" t="s">
        <v>929</v>
      </c>
      <c r="K1326" s="15"/>
      <c r="L1326" s="109" t="s">
        <v>1316</v>
      </c>
      <c r="M1326" s="18"/>
      <c r="N1326" s="18"/>
      <c r="O1326" s="18"/>
      <c r="P1326" s="18"/>
      <c r="Q1326" s="18" t="s">
        <v>1076</v>
      </c>
      <c r="R1326" s="18" t="s">
        <v>1076</v>
      </c>
      <c r="S1326" s="18" t="s">
        <v>1076</v>
      </c>
      <c r="T1326" s="18" t="s">
        <v>1076</v>
      </c>
      <c r="U1326" s="18" t="s">
        <v>1076</v>
      </c>
      <c r="V1326" s="1"/>
      <c r="W1326" s="3"/>
    </row>
    <row r="1327" spans="2:23">
      <c r="B1327" s="3">
        <f t="shared" si="29"/>
        <v>1315</v>
      </c>
      <c r="C1327" s="4" t="s">
        <v>24</v>
      </c>
      <c r="D1327" s="65" t="s">
        <v>23</v>
      </c>
      <c r="E1327" s="15" t="s">
        <v>30</v>
      </c>
      <c r="F1327" s="3"/>
      <c r="G1327" s="3"/>
      <c r="H1327" s="11" t="s">
        <v>931</v>
      </c>
      <c r="I1327" s="97" t="s">
        <v>3</v>
      </c>
      <c r="J1327" s="15" t="s">
        <v>927</v>
      </c>
      <c r="K1327" s="15"/>
      <c r="L1327" s="91" t="s">
        <v>1317</v>
      </c>
      <c r="M1327" s="18"/>
      <c r="N1327" s="18"/>
      <c r="O1327" s="18"/>
      <c r="P1327" s="18"/>
      <c r="Q1327" s="18" t="s">
        <v>1076</v>
      </c>
      <c r="R1327" s="18" t="s">
        <v>1076</v>
      </c>
      <c r="S1327" s="18" t="s">
        <v>1076</v>
      </c>
      <c r="T1327" s="18" t="s">
        <v>1076</v>
      </c>
      <c r="U1327" s="18" t="s">
        <v>1076</v>
      </c>
      <c r="V1327" s="1"/>
      <c r="W1327" s="3"/>
    </row>
    <row r="1328" spans="2:23">
      <c r="B1328" s="3">
        <f t="shared" si="29"/>
        <v>1316</v>
      </c>
      <c r="C1328" s="4" t="s">
        <v>24</v>
      </c>
      <c r="D1328" s="65" t="s">
        <v>23</v>
      </c>
      <c r="E1328" s="15" t="s">
        <v>31</v>
      </c>
      <c r="F1328" s="3"/>
      <c r="G1328" s="3"/>
      <c r="H1328" s="11" t="s">
        <v>932</v>
      </c>
      <c r="I1328" s="97" t="s">
        <v>3</v>
      </c>
      <c r="J1328" s="15" t="s">
        <v>928</v>
      </c>
      <c r="K1328" s="15"/>
      <c r="L1328" s="91" t="s">
        <v>1318</v>
      </c>
      <c r="M1328" s="18"/>
      <c r="N1328" s="18"/>
      <c r="O1328" s="18"/>
      <c r="P1328" s="18"/>
      <c r="Q1328" s="18" t="s">
        <v>1076</v>
      </c>
      <c r="R1328" s="18" t="s">
        <v>1076</v>
      </c>
      <c r="S1328" s="18" t="s">
        <v>1076</v>
      </c>
      <c r="T1328" s="18" t="s">
        <v>1076</v>
      </c>
      <c r="U1328" s="18" t="s">
        <v>1076</v>
      </c>
      <c r="V1328" s="1"/>
      <c r="W1328" s="3"/>
    </row>
    <row r="1329" spans="2:23">
      <c r="B1329" s="3">
        <f t="shared" si="29"/>
        <v>1317</v>
      </c>
      <c r="C1329" s="4" t="s">
        <v>24</v>
      </c>
      <c r="D1329" s="65" t="s">
        <v>23</v>
      </c>
      <c r="E1329" s="15" t="s">
        <v>31</v>
      </c>
      <c r="F1329" s="3" t="s">
        <v>2319</v>
      </c>
      <c r="G1329" s="3"/>
      <c r="H1329" s="11" t="s">
        <v>925</v>
      </c>
      <c r="I1329" s="295" t="s">
        <v>2</v>
      </c>
      <c r="J1329" s="6" t="s">
        <v>926</v>
      </c>
      <c r="K1329" s="6"/>
      <c r="L1329" s="109" t="s">
        <v>2320</v>
      </c>
      <c r="M1329" s="18"/>
      <c r="N1329" s="18"/>
      <c r="O1329" s="18"/>
      <c r="P1329" s="18"/>
      <c r="Q1329" s="18" t="s">
        <v>1076</v>
      </c>
      <c r="R1329" s="18" t="s">
        <v>1076</v>
      </c>
      <c r="S1329" s="18" t="s">
        <v>1076</v>
      </c>
      <c r="T1329" s="18" t="s">
        <v>1076</v>
      </c>
      <c r="U1329" s="18" t="s">
        <v>1076</v>
      </c>
      <c r="V1329" s="1"/>
      <c r="W1329" s="3"/>
    </row>
    <row r="1330" spans="2:23">
      <c r="B1330" s="3">
        <f t="shared" si="29"/>
        <v>1318</v>
      </c>
      <c r="C1330" s="4" t="s">
        <v>24</v>
      </c>
      <c r="D1330" s="65" t="s">
        <v>23</v>
      </c>
      <c r="E1330" s="15" t="s">
        <v>32</v>
      </c>
      <c r="F1330" s="3" t="s">
        <v>2319</v>
      </c>
      <c r="G1330" s="3"/>
      <c r="H1330" s="11" t="s">
        <v>923</v>
      </c>
      <c r="I1330" s="97" t="s">
        <v>2</v>
      </c>
      <c r="J1330" s="6" t="s">
        <v>924</v>
      </c>
      <c r="K1330" s="6"/>
      <c r="L1330" s="109" t="s">
        <v>2321</v>
      </c>
      <c r="M1330" s="18"/>
      <c r="N1330" s="18"/>
      <c r="O1330" s="18"/>
      <c r="P1330" s="18"/>
      <c r="Q1330" s="18" t="s">
        <v>1076</v>
      </c>
      <c r="R1330" s="18" t="s">
        <v>1076</v>
      </c>
      <c r="S1330" s="18" t="s">
        <v>1076</v>
      </c>
      <c r="T1330" s="18" t="s">
        <v>1076</v>
      </c>
      <c r="U1330" s="18" t="s">
        <v>1076</v>
      </c>
      <c r="V1330" s="1"/>
      <c r="W1330" s="3"/>
    </row>
    <row r="1331" spans="2:23">
      <c r="B1331" s="3">
        <f t="shared" si="29"/>
        <v>1319</v>
      </c>
      <c r="C1331" s="4" t="s">
        <v>24</v>
      </c>
      <c r="D1331" s="65" t="s">
        <v>23</v>
      </c>
      <c r="E1331" s="15" t="s">
        <v>30</v>
      </c>
      <c r="F1331" s="3" t="s">
        <v>2319</v>
      </c>
      <c r="G1331" s="3"/>
      <c r="H1331" s="11" t="s">
        <v>922</v>
      </c>
      <c r="I1331" s="97" t="s">
        <v>2</v>
      </c>
      <c r="J1331" s="15" t="s">
        <v>921</v>
      </c>
      <c r="K1331" s="15"/>
      <c r="L1331" s="109" t="s">
        <v>2322</v>
      </c>
      <c r="M1331" s="18"/>
      <c r="N1331" s="18"/>
      <c r="O1331" s="18"/>
      <c r="P1331" s="18"/>
      <c r="Q1331" s="18" t="s">
        <v>1076</v>
      </c>
      <c r="R1331" s="18" t="s">
        <v>1076</v>
      </c>
      <c r="S1331" s="18" t="s">
        <v>1076</v>
      </c>
      <c r="T1331" s="18" t="s">
        <v>1076</v>
      </c>
      <c r="U1331" s="18" t="s">
        <v>1076</v>
      </c>
      <c r="V1331" s="1"/>
      <c r="W1331" s="3"/>
    </row>
    <row r="1332" spans="2:23">
      <c r="B1332" s="3">
        <f t="shared" si="29"/>
        <v>1320</v>
      </c>
      <c r="C1332" s="4" t="s">
        <v>24</v>
      </c>
      <c r="D1332" s="65" t="s">
        <v>23</v>
      </c>
      <c r="E1332" s="15"/>
      <c r="F1332" s="3"/>
      <c r="G1332" s="3"/>
      <c r="H1332" s="11" t="s">
        <v>950</v>
      </c>
      <c r="I1332" s="97" t="s">
        <v>337</v>
      </c>
      <c r="J1332" s="6" t="s">
        <v>944</v>
      </c>
      <c r="K1332" s="6"/>
      <c r="L1332" s="109"/>
      <c r="M1332" s="18"/>
      <c r="N1332" s="18"/>
      <c r="O1332" s="18"/>
      <c r="P1332" s="18"/>
      <c r="Q1332" s="18" t="s">
        <v>1076</v>
      </c>
      <c r="R1332" s="18" t="s">
        <v>1076</v>
      </c>
      <c r="S1332" s="18" t="s">
        <v>1076</v>
      </c>
      <c r="T1332" s="18" t="s">
        <v>1076</v>
      </c>
      <c r="U1332" s="18" t="s">
        <v>1076</v>
      </c>
      <c r="V1332" s="1"/>
      <c r="W1332" s="3"/>
    </row>
    <row r="1333" spans="2:23">
      <c r="B1333" s="3">
        <f t="shared" si="29"/>
        <v>1321</v>
      </c>
      <c r="C1333" s="4" t="s">
        <v>24</v>
      </c>
      <c r="D1333" s="65" t="s">
        <v>23</v>
      </c>
      <c r="E1333" s="15" t="s">
        <v>25</v>
      </c>
      <c r="F1333" s="46"/>
      <c r="G1333" s="46"/>
      <c r="H1333" s="11" t="s">
        <v>952</v>
      </c>
      <c r="I1333" s="97" t="s">
        <v>337</v>
      </c>
      <c r="J1333" s="6" t="s">
        <v>946</v>
      </c>
      <c r="K1333" s="6"/>
      <c r="L1333" s="109"/>
      <c r="M1333" s="18"/>
      <c r="N1333" s="18"/>
      <c r="O1333" s="18"/>
      <c r="P1333" s="18"/>
      <c r="Q1333" s="18" t="s">
        <v>1076</v>
      </c>
      <c r="R1333" s="18" t="s">
        <v>1076</v>
      </c>
      <c r="S1333" s="18" t="s">
        <v>1076</v>
      </c>
      <c r="T1333" s="18" t="s">
        <v>1076</v>
      </c>
      <c r="U1333" s="18" t="s">
        <v>1076</v>
      </c>
      <c r="V1333" s="1"/>
      <c r="W1333" s="3"/>
    </row>
    <row r="1334" spans="2:23">
      <c r="B1334" s="3">
        <f t="shared" si="29"/>
        <v>1322</v>
      </c>
      <c r="C1334" s="4" t="s">
        <v>24</v>
      </c>
      <c r="D1334" s="65" t="s">
        <v>23</v>
      </c>
      <c r="E1334" s="6" t="s">
        <v>2324</v>
      </c>
      <c r="F1334" s="3"/>
      <c r="G1334" s="3"/>
      <c r="H1334" s="11" t="s">
        <v>949</v>
      </c>
      <c r="I1334" s="97" t="s">
        <v>337</v>
      </c>
      <c r="J1334" s="57" t="s">
        <v>2214</v>
      </c>
      <c r="K1334" s="102" t="s">
        <v>1180</v>
      </c>
      <c r="L1334" s="109"/>
      <c r="M1334" s="18" t="s">
        <v>1076</v>
      </c>
      <c r="N1334" s="18" t="s">
        <v>1076</v>
      </c>
      <c r="O1334" s="18"/>
      <c r="P1334" s="18" t="s">
        <v>1076</v>
      </c>
      <c r="Q1334" s="18" t="s">
        <v>1076</v>
      </c>
      <c r="R1334" s="18" t="s">
        <v>1076</v>
      </c>
      <c r="S1334" s="18" t="s">
        <v>1076</v>
      </c>
      <c r="T1334" s="18" t="s">
        <v>1076</v>
      </c>
      <c r="U1334" s="18" t="s">
        <v>1076</v>
      </c>
      <c r="V1334" s="1"/>
      <c r="W1334" s="3"/>
    </row>
    <row r="1335" spans="2:23">
      <c r="B1335" s="3">
        <f t="shared" si="29"/>
        <v>1323</v>
      </c>
      <c r="C1335" s="4" t="s">
        <v>24</v>
      </c>
      <c r="D1335" s="65" t="s">
        <v>23</v>
      </c>
      <c r="E1335" s="6" t="s">
        <v>30</v>
      </c>
      <c r="F1335" s="46"/>
      <c r="G1335" s="46"/>
      <c r="H1335" s="11" t="s">
        <v>953</v>
      </c>
      <c r="I1335" s="97" t="s">
        <v>337</v>
      </c>
      <c r="J1335" s="6" t="s">
        <v>30</v>
      </c>
      <c r="K1335" s="6"/>
      <c r="L1335" s="109"/>
      <c r="M1335" s="18"/>
      <c r="N1335" s="18"/>
      <c r="O1335" s="18"/>
      <c r="P1335" s="18"/>
      <c r="Q1335" s="18" t="s">
        <v>1076</v>
      </c>
      <c r="R1335" s="18" t="s">
        <v>1076</v>
      </c>
      <c r="S1335" s="18" t="s">
        <v>1076</v>
      </c>
      <c r="T1335" s="18" t="s">
        <v>1076</v>
      </c>
      <c r="U1335" s="18" t="s">
        <v>1076</v>
      </c>
      <c r="V1335" s="1"/>
      <c r="W1335" s="3"/>
    </row>
    <row r="1336" spans="2:23">
      <c r="B1336" s="3">
        <f t="shared" si="29"/>
        <v>1324</v>
      </c>
      <c r="C1336" s="4" t="s">
        <v>24</v>
      </c>
      <c r="D1336" s="65" t="s">
        <v>23</v>
      </c>
      <c r="E1336" s="6" t="s">
        <v>947</v>
      </c>
      <c r="F1336" s="3"/>
      <c r="G1336" s="3"/>
      <c r="H1336" s="11" t="s">
        <v>954</v>
      </c>
      <c r="I1336" s="97" t="s">
        <v>337</v>
      </c>
      <c r="J1336" s="6" t="s">
        <v>947</v>
      </c>
      <c r="K1336" s="6"/>
      <c r="L1336" s="109"/>
      <c r="M1336" s="18"/>
      <c r="N1336" s="18"/>
      <c r="O1336" s="18"/>
      <c r="P1336" s="18"/>
      <c r="Q1336" s="18" t="s">
        <v>1076</v>
      </c>
      <c r="R1336" s="18" t="s">
        <v>1076</v>
      </c>
      <c r="S1336" s="18" t="s">
        <v>1076</v>
      </c>
      <c r="T1336" s="18" t="s">
        <v>1076</v>
      </c>
      <c r="U1336" s="18" t="s">
        <v>1076</v>
      </c>
      <c r="V1336" s="1"/>
      <c r="W1336" s="3"/>
    </row>
    <row r="1337" spans="2:23">
      <c r="B1337" s="3">
        <f t="shared" si="29"/>
        <v>1325</v>
      </c>
      <c r="C1337" s="4" t="s">
        <v>24</v>
      </c>
      <c r="D1337" s="65" t="s">
        <v>23</v>
      </c>
      <c r="E1337" s="6" t="s">
        <v>31</v>
      </c>
      <c r="F1337" s="46"/>
      <c r="G1337" s="46"/>
      <c r="H1337" s="11" t="s">
        <v>955</v>
      </c>
      <c r="I1337" s="97" t="s">
        <v>337</v>
      </c>
      <c r="J1337" s="6" t="s">
        <v>31</v>
      </c>
      <c r="K1337" s="6"/>
      <c r="L1337" s="109"/>
      <c r="M1337" s="18"/>
      <c r="N1337" s="18"/>
      <c r="O1337" s="18"/>
      <c r="P1337" s="18"/>
      <c r="Q1337" s="18" t="s">
        <v>1076</v>
      </c>
      <c r="R1337" s="18" t="s">
        <v>1076</v>
      </c>
      <c r="S1337" s="18" t="s">
        <v>1076</v>
      </c>
      <c r="T1337" s="18" t="s">
        <v>1076</v>
      </c>
      <c r="U1337" s="18" t="s">
        <v>1076</v>
      </c>
      <c r="V1337" s="1"/>
      <c r="W1337" s="3"/>
    </row>
    <row r="1338" spans="2:23">
      <c r="B1338" s="3">
        <f t="shared" si="29"/>
        <v>1326</v>
      </c>
      <c r="C1338" s="4" t="s">
        <v>24</v>
      </c>
      <c r="D1338" s="65" t="s">
        <v>23</v>
      </c>
      <c r="E1338" s="15" t="s">
        <v>2325</v>
      </c>
      <c r="F1338" s="3"/>
      <c r="G1338" s="3"/>
      <c r="H1338" s="11" t="s">
        <v>956</v>
      </c>
      <c r="I1338" s="97" t="s">
        <v>337</v>
      </c>
      <c r="J1338" s="6" t="s">
        <v>948</v>
      </c>
      <c r="K1338" s="6"/>
      <c r="L1338" s="109"/>
      <c r="M1338" s="18"/>
      <c r="N1338" s="18"/>
      <c r="O1338" s="18"/>
      <c r="P1338" s="18"/>
      <c r="Q1338" s="18" t="s">
        <v>1076</v>
      </c>
      <c r="R1338" s="18" t="s">
        <v>1076</v>
      </c>
      <c r="S1338" s="18" t="s">
        <v>1076</v>
      </c>
      <c r="T1338" s="18" t="s">
        <v>1076</v>
      </c>
      <c r="U1338" s="18" t="s">
        <v>1076</v>
      </c>
      <c r="V1338" s="1"/>
      <c r="W1338" s="3"/>
    </row>
    <row r="1339" spans="2:23">
      <c r="B1339" s="3">
        <f t="shared" si="29"/>
        <v>1327</v>
      </c>
      <c r="C1339" s="4" t="s">
        <v>24</v>
      </c>
      <c r="D1339" s="65" t="s">
        <v>23</v>
      </c>
      <c r="E1339" s="6" t="s">
        <v>945</v>
      </c>
      <c r="F1339" s="3"/>
      <c r="G1339" s="3"/>
      <c r="H1339" s="11" t="s">
        <v>951</v>
      </c>
      <c r="I1339" s="97" t="s">
        <v>337</v>
      </c>
      <c r="J1339" s="6" t="s">
        <v>945</v>
      </c>
      <c r="K1339" s="6"/>
      <c r="L1339" s="109"/>
      <c r="M1339" s="18"/>
      <c r="N1339" s="18"/>
      <c r="O1339" s="18"/>
      <c r="P1339" s="18"/>
      <c r="Q1339" s="18" t="s">
        <v>1076</v>
      </c>
      <c r="R1339" s="18" t="s">
        <v>1076</v>
      </c>
      <c r="S1339" s="18" t="s">
        <v>1076</v>
      </c>
      <c r="T1339" s="18" t="s">
        <v>1076</v>
      </c>
      <c r="U1339" s="18" t="s">
        <v>1076</v>
      </c>
      <c r="V1339" s="1"/>
      <c r="W1339" s="3"/>
    </row>
    <row r="1340" spans="2:23">
      <c r="B1340" s="3">
        <f t="shared" si="29"/>
        <v>1328</v>
      </c>
      <c r="C1340" s="4" t="s">
        <v>24</v>
      </c>
      <c r="D1340" s="65" t="s">
        <v>23</v>
      </c>
      <c r="E1340" s="15" t="s">
        <v>25</v>
      </c>
      <c r="F1340" s="3"/>
      <c r="G1340" s="3"/>
      <c r="H1340" s="11" t="s">
        <v>937</v>
      </c>
      <c r="I1340" s="97" t="s">
        <v>329</v>
      </c>
      <c r="J1340" s="15" t="s">
        <v>26</v>
      </c>
      <c r="K1340" s="121"/>
      <c r="L1340" s="91" t="s">
        <v>2323</v>
      </c>
      <c r="M1340" s="18"/>
      <c r="N1340" s="18"/>
      <c r="O1340" s="18"/>
      <c r="P1340" s="18"/>
      <c r="Q1340" s="18" t="s">
        <v>1076</v>
      </c>
      <c r="R1340" s="18" t="s">
        <v>1076</v>
      </c>
      <c r="S1340" s="18" t="s">
        <v>1076</v>
      </c>
      <c r="T1340" s="18" t="s">
        <v>1076</v>
      </c>
      <c r="U1340" s="18"/>
      <c r="V1340" s="1"/>
      <c r="W1340" s="3"/>
    </row>
    <row r="1341" spans="2:23">
      <c r="B1341" s="3">
        <f t="shared" si="29"/>
        <v>1329</v>
      </c>
      <c r="C1341" s="4" t="s">
        <v>24</v>
      </c>
      <c r="D1341" s="65" t="s">
        <v>23</v>
      </c>
      <c r="E1341" s="15" t="s">
        <v>2892</v>
      </c>
      <c r="F1341" s="3" t="s">
        <v>2891</v>
      </c>
      <c r="G1341" s="3"/>
      <c r="H1341" s="11"/>
      <c r="I1341" s="97" t="s">
        <v>329</v>
      </c>
      <c r="J1341" s="15" t="s">
        <v>34</v>
      </c>
      <c r="K1341" s="121"/>
      <c r="L1341" s="91" t="s">
        <v>2893</v>
      </c>
      <c r="M1341" s="18"/>
      <c r="N1341" s="18"/>
      <c r="O1341" s="18"/>
      <c r="P1341" s="18"/>
      <c r="Q1341" s="18" t="s">
        <v>1076</v>
      </c>
      <c r="R1341" s="18" t="s">
        <v>1076</v>
      </c>
      <c r="S1341" s="18" t="s">
        <v>1076</v>
      </c>
      <c r="T1341" s="18" t="s">
        <v>1076</v>
      </c>
      <c r="U1341" s="18"/>
      <c r="V1341" s="1"/>
      <c r="W1341" s="3"/>
    </row>
    <row r="1342" spans="2:23">
      <c r="B1342" s="3">
        <f t="shared" si="29"/>
        <v>1330</v>
      </c>
      <c r="C1342" s="4" t="s">
        <v>24</v>
      </c>
      <c r="D1342" s="65" t="s">
        <v>23</v>
      </c>
      <c r="E1342" s="15"/>
      <c r="F1342" s="3"/>
      <c r="G1342" s="3"/>
      <c r="H1342" s="11" t="s">
        <v>940</v>
      </c>
      <c r="I1342" s="97" t="s">
        <v>329</v>
      </c>
      <c r="J1342" s="15" t="s">
        <v>939</v>
      </c>
      <c r="K1342" s="100" t="s">
        <v>324</v>
      </c>
      <c r="L1342" s="91"/>
      <c r="M1342" s="18"/>
      <c r="N1342" s="18" t="s">
        <v>1076</v>
      </c>
      <c r="O1342" s="18" t="s">
        <v>1076</v>
      </c>
      <c r="P1342" s="18" t="s">
        <v>1076</v>
      </c>
      <c r="Q1342" s="18" t="s">
        <v>1076</v>
      </c>
      <c r="R1342" s="18" t="s">
        <v>1076</v>
      </c>
      <c r="S1342" s="18" t="s">
        <v>1076</v>
      </c>
      <c r="T1342" s="18" t="s">
        <v>1076</v>
      </c>
      <c r="U1342" s="18" t="s">
        <v>1076</v>
      </c>
      <c r="V1342" s="1"/>
      <c r="W1342" s="3"/>
    </row>
    <row r="1343" spans="2:23">
      <c r="B1343" s="3">
        <f t="shared" si="29"/>
        <v>1331</v>
      </c>
      <c r="C1343" s="4" t="s">
        <v>24</v>
      </c>
      <c r="D1343" s="65" t="s">
        <v>23</v>
      </c>
      <c r="E1343" s="6" t="s">
        <v>30</v>
      </c>
      <c r="F1343" s="3" t="s">
        <v>2890</v>
      </c>
      <c r="G1343" s="3"/>
      <c r="H1343" s="11" t="s">
        <v>938</v>
      </c>
      <c r="I1343" s="97" t="s">
        <v>329</v>
      </c>
      <c r="J1343" s="15" t="s">
        <v>33</v>
      </c>
      <c r="K1343" s="121"/>
      <c r="L1343" s="91"/>
      <c r="M1343" s="18"/>
      <c r="N1343" s="18"/>
      <c r="O1343" s="18"/>
      <c r="P1343" s="18"/>
      <c r="Q1343" s="18" t="s">
        <v>1076</v>
      </c>
      <c r="R1343" s="18" t="s">
        <v>1076</v>
      </c>
      <c r="S1343" s="18" t="s">
        <v>1076</v>
      </c>
      <c r="T1343" s="18" t="s">
        <v>1076</v>
      </c>
      <c r="U1343" s="18"/>
      <c r="V1343" s="1"/>
      <c r="W1343" s="3"/>
    </row>
    <row r="1344" spans="2:23">
      <c r="B1344" s="3">
        <f t="shared" si="29"/>
        <v>1332</v>
      </c>
      <c r="C1344" s="4" t="s">
        <v>24</v>
      </c>
      <c r="D1344" s="65" t="s">
        <v>23</v>
      </c>
      <c r="E1344" s="15" t="s">
        <v>2659</v>
      </c>
      <c r="F1344" s="3"/>
      <c r="G1344" s="3"/>
      <c r="H1344" s="11" t="s">
        <v>2317</v>
      </c>
      <c r="I1344" s="97" t="s">
        <v>329</v>
      </c>
      <c r="J1344" s="57" t="s">
        <v>2223</v>
      </c>
      <c r="K1344" s="102" t="s">
        <v>1180</v>
      </c>
      <c r="L1344" s="109"/>
      <c r="M1344" s="18" t="s">
        <v>1076</v>
      </c>
      <c r="N1344" s="18" t="s">
        <v>1076</v>
      </c>
      <c r="O1344" s="18"/>
      <c r="P1344" s="18" t="s">
        <v>1076</v>
      </c>
      <c r="Q1344" s="18" t="s">
        <v>1076</v>
      </c>
      <c r="R1344" s="18" t="s">
        <v>1076</v>
      </c>
      <c r="S1344" s="18" t="s">
        <v>1076</v>
      </c>
      <c r="T1344" s="18" t="s">
        <v>1076</v>
      </c>
      <c r="U1344" s="18" t="s">
        <v>1076</v>
      </c>
      <c r="V1344" s="1"/>
      <c r="W1344" s="3"/>
    </row>
    <row r="1345" spans="2:23">
      <c r="B1345" s="3">
        <f t="shared" si="29"/>
        <v>1333</v>
      </c>
      <c r="C1345" s="4" t="s">
        <v>24</v>
      </c>
      <c r="D1345" s="65" t="s">
        <v>23</v>
      </c>
      <c r="E1345" s="15"/>
      <c r="F1345" s="3" t="s">
        <v>2894</v>
      </c>
      <c r="G1345" s="3"/>
      <c r="H1345" s="11"/>
      <c r="I1345" s="97" t="s">
        <v>329</v>
      </c>
      <c r="J1345" s="15" t="s">
        <v>35</v>
      </c>
      <c r="K1345" s="121"/>
      <c r="L1345" s="91" t="s">
        <v>2893</v>
      </c>
      <c r="M1345" s="18"/>
      <c r="N1345" s="18"/>
      <c r="O1345" s="18"/>
      <c r="P1345" s="18"/>
      <c r="Q1345" s="18" t="s">
        <v>1076</v>
      </c>
      <c r="R1345" s="18" t="s">
        <v>1076</v>
      </c>
      <c r="S1345" s="18" t="s">
        <v>1076</v>
      </c>
      <c r="T1345" s="18" t="s">
        <v>1076</v>
      </c>
      <c r="U1345" s="18"/>
      <c r="V1345" s="1"/>
      <c r="W1345" s="3"/>
    </row>
    <row r="1346" spans="2:23">
      <c r="B1346" s="3">
        <f t="shared" si="29"/>
        <v>1334</v>
      </c>
      <c r="C1346" s="4" t="s">
        <v>24</v>
      </c>
      <c r="D1346" s="65" t="s">
        <v>23</v>
      </c>
      <c r="E1346" s="15"/>
      <c r="F1346" s="3"/>
      <c r="G1346" s="3"/>
      <c r="H1346" s="11"/>
      <c r="I1346" s="97" t="s">
        <v>323</v>
      </c>
      <c r="J1346" s="15" t="s">
        <v>942</v>
      </c>
      <c r="K1346" s="101" t="s">
        <v>363</v>
      </c>
      <c r="L1346" s="91"/>
      <c r="M1346" s="18" t="s">
        <v>1076</v>
      </c>
      <c r="N1346" s="18"/>
      <c r="O1346" s="18" t="s">
        <v>1076</v>
      </c>
      <c r="P1346" s="18" t="s">
        <v>1076</v>
      </c>
      <c r="Q1346" s="18" t="s">
        <v>1076</v>
      </c>
      <c r="R1346" s="18" t="s">
        <v>1076</v>
      </c>
      <c r="S1346" s="18" t="s">
        <v>1076</v>
      </c>
      <c r="T1346" s="18" t="s">
        <v>1076</v>
      </c>
      <c r="U1346" s="18" t="s">
        <v>1076</v>
      </c>
      <c r="V1346" s="1"/>
      <c r="W1346" s="3"/>
    </row>
    <row r="1347" spans="2:23">
      <c r="B1347" s="3">
        <f t="shared" si="29"/>
        <v>1335</v>
      </c>
      <c r="C1347" s="4" t="s">
        <v>24</v>
      </c>
      <c r="D1347" s="65" t="s">
        <v>23</v>
      </c>
      <c r="E1347" s="15" t="s">
        <v>25</v>
      </c>
      <c r="F1347" s="3"/>
      <c r="G1347" s="3"/>
      <c r="H1347" s="11" t="s">
        <v>941</v>
      </c>
      <c r="I1347" s="97" t="s">
        <v>323</v>
      </c>
      <c r="J1347" s="15" t="s">
        <v>27</v>
      </c>
      <c r="K1347" s="15"/>
      <c r="L1347" s="91" t="s">
        <v>2326</v>
      </c>
      <c r="M1347" s="18"/>
      <c r="N1347" s="18"/>
      <c r="O1347" s="18"/>
      <c r="P1347" s="18"/>
      <c r="Q1347" s="18" t="s">
        <v>1076</v>
      </c>
      <c r="R1347" s="18" t="s">
        <v>1076</v>
      </c>
      <c r="S1347" s="18" t="s">
        <v>1076</v>
      </c>
      <c r="T1347" s="18" t="s">
        <v>1076</v>
      </c>
      <c r="U1347" s="18" t="s">
        <v>1076</v>
      </c>
      <c r="V1347" s="1"/>
      <c r="W1347" s="3"/>
    </row>
    <row r="1348" spans="2:23">
      <c r="B1348" s="3">
        <f t="shared" si="29"/>
        <v>1336</v>
      </c>
      <c r="C1348" s="4" t="s">
        <v>24</v>
      </c>
      <c r="D1348" s="65" t="s">
        <v>23</v>
      </c>
      <c r="E1348" s="15"/>
      <c r="F1348" s="3"/>
      <c r="G1348" s="3"/>
      <c r="H1348" s="11"/>
      <c r="I1348" s="97" t="s">
        <v>323</v>
      </c>
      <c r="J1348" s="15" t="s">
        <v>943</v>
      </c>
      <c r="K1348" s="101" t="s">
        <v>363</v>
      </c>
      <c r="L1348" s="91"/>
      <c r="M1348" s="18" t="s">
        <v>1076</v>
      </c>
      <c r="N1348" s="18"/>
      <c r="O1348" s="18" t="s">
        <v>1076</v>
      </c>
      <c r="P1348" s="18" t="s">
        <v>1076</v>
      </c>
      <c r="Q1348" s="18" t="s">
        <v>1076</v>
      </c>
      <c r="R1348" s="18" t="s">
        <v>1076</v>
      </c>
      <c r="S1348" s="18" t="s">
        <v>1076</v>
      </c>
      <c r="T1348" s="18" t="s">
        <v>1076</v>
      </c>
      <c r="U1348" s="18" t="s">
        <v>1076</v>
      </c>
      <c r="V1348" s="1"/>
      <c r="W1348" s="3"/>
    </row>
    <row r="1349" spans="2:23">
      <c r="B1349" s="3">
        <f t="shared" si="29"/>
        <v>1337</v>
      </c>
      <c r="C1349" s="4" t="s">
        <v>24</v>
      </c>
      <c r="D1349" s="65" t="s">
        <v>23</v>
      </c>
      <c r="E1349" s="15"/>
      <c r="F1349" s="3" t="s">
        <v>3360</v>
      </c>
      <c r="G1349" s="3"/>
      <c r="H1349" s="11"/>
      <c r="I1349" s="97" t="s">
        <v>323</v>
      </c>
      <c r="J1349" s="15" t="s">
        <v>36</v>
      </c>
      <c r="K1349" s="15" t="s">
        <v>3359</v>
      </c>
      <c r="L1349" s="91" t="s">
        <v>3361</v>
      </c>
      <c r="M1349" s="18"/>
      <c r="N1349" s="18"/>
      <c r="O1349" s="18" t="s">
        <v>1076</v>
      </c>
      <c r="P1349" s="18" t="s">
        <v>1076</v>
      </c>
      <c r="Q1349" s="18" t="s">
        <v>1076</v>
      </c>
      <c r="R1349" s="18" t="s">
        <v>1076</v>
      </c>
      <c r="S1349" s="18" t="s">
        <v>1076</v>
      </c>
      <c r="T1349" s="18" t="s">
        <v>1076</v>
      </c>
      <c r="U1349" s="18" t="s">
        <v>1076</v>
      </c>
      <c r="V1349" s="1"/>
      <c r="W1349" s="3"/>
    </row>
    <row r="1350" spans="2:23">
      <c r="B1350" s="3">
        <f t="shared" si="29"/>
        <v>1338</v>
      </c>
      <c r="C1350" s="4" t="s">
        <v>24</v>
      </c>
      <c r="D1350" s="65" t="s">
        <v>23</v>
      </c>
      <c r="E1350" s="15"/>
      <c r="F1350" s="3"/>
      <c r="G1350" s="3"/>
      <c r="H1350" s="11"/>
      <c r="I1350" s="97" t="s">
        <v>351</v>
      </c>
      <c r="J1350" s="6" t="s">
        <v>961</v>
      </c>
      <c r="K1350" s="101" t="s">
        <v>363</v>
      </c>
      <c r="L1350" s="91" t="s">
        <v>2727</v>
      </c>
      <c r="M1350" s="18" t="s">
        <v>1076</v>
      </c>
      <c r="N1350" s="18"/>
      <c r="O1350" s="18" t="s">
        <v>1076</v>
      </c>
      <c r="P1350" s="18" t="s">
        <v>1076</v>
      </c>
      <c r="Q1350" s="18" t="s">
        <v>1076</v>
      </c>
      <c r="R1350" s="18" t="s">
        <v>1076</v>
      </c>
      <c r="S1350" s="18" t="s">
        <v>1076</v>
      </c>
      <c r="T1350" s="18" t="s">
        <v>1076</v>
      </c>
      <c r="U1350" s="18" t="s">
        <v>1076</v>
      </c>
      <c r="V1350" s="1"/>
      <c r="W1350" s="3"/>
    </row>
    <row r="1351" spans="2:23">
      <c r="B1351" s="3">
        <f t="shared" si="29"/>
        <v>1339</v>
      </c>
      <c r="C1351" s="4" t="s">
        <v>24</v>
      </c>
      <c r="D1351" s="65" t="s">
        <v>23</v>
      </c>
      <c r="E1351" s="15"/>
      <c r="F1351" s="3"/>
      <c r="G1351" s="3"/>
      <c r="H1351" s="11"/>
      <c r="I1351" s="97" t="s">
        <v>351</v>
      </c>
      <c r="J1351" s="6" t="s">
        <v>959</v>
      </c>
      <c r="K1351" s="101" t="s">
        <v>363</v>
      </c>
      <c r="L1351" s="109"/>
      <c r="M1351" s="18" t="s">
        <v>1076</v>
      </c>
      <c r="N1351" s="18"/>
      <c r="O1351" s="18" t="s">
        <v>1076</v>
      </c>
      <c r="P1351" s="18" t="s">
        <v>1076</v>
      </c>
      <c r="Q1351" s="18" t="s">
        <v>1076</v>
      </c>
      <c r="R1351" s="18" t="s">
        <v>1076</v>
      </c>
      <c r="S1351" s="18" t="s">
        <v>1076</v>
      </c>
      <c r="T1351" s="18" t="s">
        <v>1076</v>
      </c>
      <c r="U1351" s="18" t="s">
        <v>1076</v>
      </c>
      <c r="V1351" s="1"/>
      <c r="W1351" s="3"/>
    </row>
    <row r="1352" spans="2:23">
      <c r="B1352" s="3">
        <f t="shared" si="29"/>
        <v>1340</v>
      </c>
      <c r="C1352" s="4" t="s">
        <v>24</v>
      </c>
      <c r="D1352" s="65" t="s">
        <v>23</v>
      </c>
      <c r="E1352" s="15"/>
      <c r="F1352" s="3"/>
      <c r="G1352" s="3"/>
      <c r="H1352" s="11"/>
      <c r="I1352" s="97" t="s">
        <v>351</v>
      </c>
      <c r="J1352" s="6" t="s">
        <v>960</v>
      </c>
      <c r="K1352" s="100" t="s">
        <v>324</v>
      </c>
      <c r="L1352" s="91" t="s">
        <v>2727</v>
      </c>
      <c r="M1352" s="18"/>
      <c r="N1352" s="18" t="s">
        <v>1076</v>
      </c>
      <c r="O1352" s="18" t="s">
        <v>1076</v>
      </c>
      <c r="P1352" s="18" t="s">
        <v>1076</v>
      </c>
      <c r="Q1352" s="18" t="s">
        <v>1076</v>
      </c>
      <c r="R1352" s="18" t="s">
        <v>1076</v>
      </c>
      <c r="S1352" s="18" t="s">
        <v>1076</v>
      </c>
      <c r="T1352" s="18" t="s">
        <v>1076</v>
      </c>
      <c r="U1352" s="18" t="s">
        <v>1076</v>
      </c>
      <c r="V1352" s="1"/>
      <c r="W1352" s="3"/>
    </row>
    <row r="1353" spans="2:23">
      <c r="B1353" s="3">
        <f t="shared" si="29"/>
        <v>1341</v>
      </c>
      <c r="C1353" s="4" t="s">
        <v>24</v>
      </c>
      <c r="D1353" s="66" t="s">
        <v>23</v>
      </c>
      <c r="E1353" s="36"/>
      <c r="F1353" s="44"/>
      <c r="G1353" s="44"/>
      <c r="H1353" s="11"/>
      <c r="I1353" s="97" t="s">
        <v>351</v>
      </c>
      <c r="J1353" s="57" t="s">
        <v>2266</v>
      </c>
      <c r="K1353" s="100" t="s">
        <v>324</v>
      </c>
      <c r="L1353" s="91" t="s">
        <v>2727</v>
      </c>
      <c r="M1353" s="18"/>
      <c r="N1353" s="18" t="s">
        <v>1076</v>
      </c>
      <c r="O1353" s="18" t="s">
        <v>1076</v>
      </c>
      <c r="P1353" s="18" t="s">
        <v>1076</v>
      </c>
      <c r="Q1353" s="18" t="s">
        <v>1076</v>
      </c>
      <c r="R1353" s="18" t="s">
        <v>1076</v>
      </c>
      <c r="S1353" s="18" t="s">
        <v>1076</v>
      </c>
      <c r="T1353" s="18" t="s">
        <v>1076</v>
      </c>
      <c r="U1353" s="18" t="s">
        <v>1076</v>
      </c>
      <c r="V1353" s="1"/>
      <c r="W1353" s="3"/>
    </row>
    <row r="1354" spans="2:23">
      <c r="B1354" s="3">
        <f t="shared" si="29"/>
        <v>1342</v>
      </c>
      <c r="C1354" s="4" t="s">
        <v>24</v>
      </c>
      <c r="D1354" s="65" t="s">
        <v>23</v>
      </c>
      <c r="E1354" s="15"/>
      <c r="F1354" s="3"/>
      <c r="G1354" s="3"/>
      <c r="H1354" s="11"/>
      <c r="I1354" s="97" t="s">
        <v>351</v>
      </c>
      <c r="J1354" s="6" t="s">
        <v>958</v>
      </c>
      <c r="K1354" s="100" t="s">
        <v>324</v>
      </c>
      <c r="L1354" s="109"/>
      <c r="M1354" s="18"/>
      <c r="N1354" s="18" t="s">
        <v>1076</v>
      </c>
      <c r="O1354" s="18" t="s">
        <v>1076</v>
      </c>
      <c r="P1354" s="18" t="s">
        <v>1076</v>
      </c>
      <c r="Q1354" s="18" t="s">
        <v>1076</v>
      </c>
      <c r="R1354" s="18" t="s">
        <v>1076</v>
      </c>
      <c r="S1354" s="18" t="s">
        <v>1076</v>
      </c>
      <c r="T1354" s="18" t="s">
        <v>1076</v>
      </c>
      <c r="U1354" s="18" t="s">
        <v>1076</v>
      </c>
      <c r="V1354" s="1"/>
      <c r="W1354" s="3"/>
    </row>
    <row r="1355" spans="2:23">
      <c r="B1355" s="3">
        <f t="shared" si="29"/>
        <v>1343</v>
      </c>
      <c r="C1355" s="4" t="s">
        <v>24</v>
      </c>
      <c r="D1355" s="65" t="s">
        <v>23</v>
      </c>
      <c r="E1355" s="15"/>
      <c r="F1355" s="3"/>
      <c r="G1355" s="3"/>
      <c r="H1355" s="11"/>
      <c r="I1355" s="97" t="s">
        <v>351</v>
      </c>
      <c r="J1355" s="6" t="s">
        <v>957</v>
      </c>
      <c r="K1355" s="100" t="s">
        <v>324</v>
      </c>
      <c r="L1355" s="109"/>
      <c r="M1355" s="18"/>
      <c r="N1355" s="18" t="s">
        <v>1076</v>
      </c>
      <c r="O1355" s="18" t="s">
        <v>1076</v>
      </c>
      <c r="P1355" s="18" t="s">
        <v>1076</v>
      </c>
      <c r="Q1355" s="18" t="s">
        <v>1076</v>
      </c>
      <c r="R1355" s="18" t="s">
        <v>1076</v>
      </c>
      <c r="S1355" s="18" t="s">
        <v>1076</v>
      </c>
      <c r="T1355" s="18" t="s">
        <v>1076</v>
      </c>
      <c r="U1355" s="18" t="s">
        <v>1076</v>
      </c>
      <c r="V1355" s="1"/>
      <c r="W1355" s="3"/>
    </row>
    <row r="1356" spans="2:23">
      <c r="B1356" s="3">
        <f t="shared" si="29"/>
        <v>1344</v>
      </c>
      <c r="C1356" s="4" t="s">
        <v>24</v>
      </c>
      <c r="D1356" s="65" t="s">
        <v>23</v>
      </c>
      <c r="E1356" s="15" t="s">
        <v>2319</v>
      </c>
      <c r="F1356" s="13" t="s">
        <v>2319</v>
      </c>
      <c r="G1356" s="3"/>
      <c r="H1356" s="13" t="s">
        <v>2319</v>
      </c>
      <c r="I1356" s="97" t="s">
        <v>1391</v>
      </c>
      <c r="J1356" s="15" t="s">
        <v>23</v>
      </c>
      <c r="K1356" s="15"/>
      <c r="L1356" s="91" t="s">
        <v>3937</v>
      </c>
      <c r="M1356" s="18"/>
      <c r="N1356" s="18"/>
      <c r="O1356" s="18"/>
      <c r="P1356" s="18"/>
      <c r="Q1356" s="18" t="s">
        <v>1076</v>
      </c>
      <c r="R1356" s="18" t="s">
        <v>1076</v>
      </c>
      <c r="S1356" s="18" t="s">
        <v>1076</v>
      </c>
      <c r="T1356" s="18" t="s">
        <v>1076</v>
      </c>
      <c r="U1356" s="18" t="s">
        <v>1076</v>
      </c>
      <c r="V1356" s="1"/>
      <c r="W1356" s="3"/>
    </row>
    <row r="1357" spans="2:23">
      <c r="B1357" s="3">
        <f t="shared" si="29"/>
        <v>1345</v>
      </c>
      <c r="C1357" s="4" t="s">
        <v>24</v>
      </c>
      <c r="D1357" s="65" t="s">
        <v>23</v>
      </c>
      <c r="E1357" s="15"/>
      <c r="F1357" s="3"/>
      <c r="G1357" s="3"/>
      <c r="H1357" s="11" t="s">
        <v>933</v>
      </c>
      <c r="I1357" s="97" t="s">
        <v>347</v>
      </c>
      <c r="J1357" s="15" t="s">
        <v>37</v>
      </c>
      <c r="K1357" s="15"/>
      <c r="L1357" s="91"/>
      <c r="M1357" s="18"/>
      <c r="N1357" s="18"/>
      <c r="O1357" s="18"/>
      <c r="P1357" s="18"/>
      <c r="Q1357" s="18" t="s">
        <v>1076</v>
      </c>
      <c r="R1357" s="18" t="s">
        <v>1076</v>
      </c>
      <c r="S1357" s="18" t="s">
        <v>1076</v>
      </c>
      <c r="T1357" s="18" t="s">
        <v>1076</v>
      </c>
      <c r="U1357" s="18" t="s">
        <v>1076</v>
      </c>
      <c r="V1357" s="1"/>
      <c r="W1357" s="3"/>
    </row>
    <row r="1358" spans="2:23">
      <c r="B1358" s="3">
        <f t="shared" si="29"/>
        <v>1346</v>
      </c>
      <c r="C1358" s="4" t="s">
        <v>24</v>
      </c>
      <c r="D1358" s="65" t="s">
        <v>23</v>
      </c>
      <c r="E1358" s="15"/>
      <c r="F1358" s="3"/>
      <c r="G1358" s="3"/>
      <c r="H1358" s="11"/>
      <c r="I1358" s="97" t="s">
        <v>347</v>
      </c>
      <c r="J1358" s="15" t="s">
        <v>935</v>
      </c>
      <c r="K1358" s="15"/>
      <c r="L1358" s="110" t="s">
        <v>2013</v>
      </c>
      <c r="M1358" s="18" t="s">
        <v>1448</v>
      </c>
      <c r="N1358" s="18" t="s">
        <v>1448</v>
      </c>
      <c r="O1358" s="18" t="s">
        <v>1448</v>
      </c>
      <c r="P1358" s="18" t="s">
        <v>1448</v>
      </c>
      <c r="Q1358" s="18" t="s">
        <v>1076</v>
      </c>
      <c r="R1358" s="18" t="s">
        <v>1076</v>
      </c>
      <c r="S1358" s="18" t="s">
        <v>1076</v>
      </c>
      <c r="T1358" s="18" t="s">
        <v>1076</v>
      </c>
      <c r="U1358" s="18" t="s">
        <v>1076</v>
      </c>
      <c r="V1358" s="1" t="s">
        <v>1377</v>
      </c>
      <c r="W1358" s="3"/>
    </row>
    <row r="1359" spans="2:23">
      <c r="B1359" s="3">
        <f t="shared" si="29"/>
        <v>1347</v>
      </c>
      <c r="C1359" s="4" t="s">
        <v>24</v>
      </c>
      <c r="D1359" s="65" t="s">
        <v>23</v>
      </c>
      <c r="E1359" s="15"/>
      <c r="F1359" s="3"/>
      <c r="G1359" s="3"/>
      <c r="H1359" s="11"/>
      <c r="I1359" s="97" t="s">
        <v>347</v>
      </c>
      <c r="J1359" s="15" t="s">
        <v>936</v>
      </c>
      <c r="K1359" s="15"/>
      <c r="L1359" s="110" t="s">
        <v>2013</v>
      </c>
      <c r="M1359" s="18" t="s">
        <v>1448</v>
      </c>
      <c r="N1359" s="18" t="s">
        <v>1448</v>
      </c>
      <c r="O1359" s="18" t="s">
        <v>1448</v>
      </c>
      <c r="P1359" s="18" t="s">
        <v>1448</v>
      </c>
      <c r="Q1359" s="18" t="s">
        <v>1076</v>
      </c>
      <c r="R1359" s="18" t="s">
        <v>1076</v>
      </c>
      <c r="S1359" s="18" t="s">
        <v>1076</v>
      </c>
      <c r="T1359" s="18" t="s">
        <v>1076</v>
      </c>
      <c r="U1359" s="18" t="s">
        <v>1076</v>
      </c>
      <c r="V1359" s="1" t="s">
        <v>1377</v>
      </c>
      <c r="W1359" s="3"/>
    </row>
    <row r="1360" spans="2:23">
      <c r="B1360" s="3">
        <f t="shared" si="29"/>
        <v>1348</v>
      </c>
      <c r="C1360" s="4" t="s">
        <v>24</v>
      </c>
      <c r="D1360" s="65" t="s">
        <v>23</v>
      </c>
      <c r="E1360" s="15" t="s">
        <v>25</v>
      </c>
      <c r="F1360" s="3"/>
      <c r="G1360" s="3"/>
      <c r="H1360" s="11" t="s">
        <v>934</v>
      </c>
      <c r="I1360" s="97" t="s">
        <v>347</v>
      </c>
      <c r="J1360" s="15" t="s">
        <v>28</v>
      </c>
      <c r="K1360" s="15"/>
      <c r="L1360" s="91"/>
      <c r="M1360" s="18"/>
      <c r="N1360" s="18"/>
      <c r="O1360" s="18"/>
      <c r="P1360" s="18"/>
      <c r="Q1360" s="18" t="s">
        <v>1076</v>
      </c>
      <c r="R1360" s="18" t="s">
        <v>1076</v>
      </c>
      <c r="S1360" s="18" t="s">
        <v>1076</v>
      </c>
      <c r="T1360" s="18" t="s">
        <v>1076</v>
      </c>
      <c r="U1360" s="18" t="s">
        <v>1076</v>
      </c>
      <c r="V1360" s="1"/>
      <c r="W1360" s="3"/>
    </row>
    <row r="1361" spans="2:23">
      <c r="B1361" s="3">
        <f t="shared" si="29"/>
        <v>1349</v>
      </c>
      <c r="C1361" s="4" t="s">
        <v>24</v>
      </c>
      <c r="D1361" s="65" t="s">
        <v>23</v>
      </c>
      <c r="E1361" s="15"/>
      <c r="F1361" s="3"/>
      <c r="G1361" s="3"/>
      <c r="H1361" s="3"/>
      <c r="I1361" s="97" t="s">
        <v>189</v>
      </c>
      <c r="J1361" s="128" t="s">
        <v>3017</v>
      </c>
      <c r="K1361" s="100" t="s">
        <v>324</v>
      </c>
      <c r="L1361" s="130" t="s">
        <v>3046</v>
      </c>
      <c r="M1361" s="18" t="s">
        <v>3858</v>
      </c>
      <c r="N1361" s="18" t="s">
        <v>1076</v>
      </c>
      <c r="O1361" s="18" t="s">
        <v>1076</v>
      </c>
      <c r="P1361" s="18" t="s">
        <v>1076</v>
      </c>
      <c r="Q1361" s="18" t="s">
        <v>1076</v>
      </c>
      <c r="R1361" s="18" t="s">
        <v>1076</v>
      </c>
      <c r="S1361" s="18" t="s">
        <v>1076</v>
      </c>
      <c r="T1361" s="18" t="s">
        <v>1076</v>
      </c>
      <c r="U1361" s="18" t="s">
        <v>1076</v>
      </c>
      <c r="V1361" s="1"/>
      <c r="W1361" s="3"/>
    </row>
    <row r="1362" spans="2:23">
      <c r="B1362" s="3">
        <f t="shared" si="29"/>
        <v>1350</v>
      </c>
      <c r="C1362" s="4" t="s">
        <v>24</v>
      </c>
      <c r="D1362" s="65" t="s">
        <v>23</v>
      </c>
      <c r="E1362" s="77"/>
      <c r="F1362" s="85"/>
      <c r="G1362" s="13"/>
      <c r="H1362" s="35"/>
      <c r="I1362" s="97" t="s">
        <v>189</v>
      </c>
      <c r="J1362" s="84" t="s">
        <v>2166</v>
      </c>
      <c r="K1362" s="101" t="s">
        <v>363</v>
      </c>
      <c r="L1362" s="112" t="s">
        <v>2588</v>
      </c>
      <c r="M1362" s="18" t="s">
        <v>1076</v>
      </c>
      <c r="N1362" s="18"/>
      <c r="O1362" s="18" t="s">
        <v>1076</v>
      </c>
      <c r="P1362" s="18" t="s">
        <v>1076</v>
      </c>
      <c r="Q1362" s="18" t="s">
        <v>1076</v>
      </c>
      <c r="R1362" s="18" t="s">
        <v>1076</v>
      </c>
      <c r="S1362" s="18" t="s">
        <v>1076</v>
      </c>
      <c r="T1362" s="18" t="s">
        <v>1076</v>
      </c>
      <c r="U1362" s="18" t="s">
        <v>1076</v>
      </c>
      <c r="V1362" s="1"/>
      <c r="W1362" s="3"/>
    </row>
    <row r="1363" spans="2:23">
      <c r="B1363" s="3">
        <f t="shared" si="29"/>
        <v>1351</v>
      </c>
      <c r="C1363" s="4" t="s">
        <v>24</v>
      </c>
      <c r="D1363" s="65" t="s">
        <v>23</v>
      </c>
      <c r="E1363" s="77"/>
      <c r="F1363" s="85" t="s">
        <v>3047</v>
      </c>
      <c r="G1363" s="3"/>
      <c r="H1363" s="11"/>
      <c r="I1363" s="97" t="s">
        <v>189</v>
      </c>
      <c r="J1363" s="84" t="s">
        <v>2174</v>
      </c>
      <c r="K1363" s="102" t="s">
        <v>3048</v>
      </c>
      <c r="L1363" s="113"/>
      <c r="M1363" s="18"/>
      <c r="N1363" s="18"/>
      <c r="O1363" s="18" t="s">
        <v>1076</v>
      </c>
      <c r="P1363" s="18" t="s">
        <v>1076</v>
      </c>
      <c r="Q1363" s="18" t="s">
        <v>1076</v>
      </c>
      <c r="R1363" s="18" t="s">
        <v>1076</v>
      </c>
      <c r="S1363" s="18" t="s">
        <v>1076</v>
      </c>
      <c r="T1363" s="18" t="s">
        <v>1076</v>
      </c>
      <c r="U1363" s="18" t="s">
        <v>1076</v>
      </c>
      <c r="V1363" s="1"/>
      <c r="W1363" s="3"/>
    </row>
    <row r="1364" spans="2:23">
      <c r="B1364" s="3">
        <f t="shared" si="29"/>
        <v>1352</v>
      </c>
      <c r="C1364" s="4" t="s">
        <v>24</v>
      </c>
      <c r="D1364" s="65" t="s">
        <v>23</v>
      </c>
      <c r="E1364" s="15"/>
      <c r="F1364" s="3"/>
      <c r="G1364" s="3"/>
      <c r="H1364" s="3"/>
      <c r="I1364" s="97" t="s">
        <v>189</v>
      </c>
      <c r="J1364" s="128" t="s">
        <v>3018</v>
      </c>
      <c r="K1364" s="101" t="s">
        <v>363</v>
      </c>
      <c r="L1364" s="130" t="s">
        <v>3049</v>
      </c>
      <c r="M1364" s="18" t="s">
        <v>1076</v>
      </c>
      <c r="N1364" s="18"/>
      <c r="O1364" s="18" t="s">
        <v>1076</v>
      </c>
      <c r="P1364" s="18" t="s">
        <v>1076</v>
      </c>
      <c r="Q1364" s="18" t="s">
        <v>1076</v>
      </c>
      <c r="R1364" s="18" t="s">
        <v>1076</v>
      </c>
      <c r="S1364" s="18" t="s">
        <v>1076</v>
      </c>
      <c r="T1364" s="18" t="s">
        <v>1076</v>
      </c>
      <c r="U1364" s="18" t="s">
        <v>1076</v>
      </c>
      <c r="V1364" s="1"/>
      <c r="W1364" s="3"/>
    </row>
    <row r="1365" spans="2:23">
      <c r="B1365" s="3">
        <f t="shared" si="29"/>
        <v>1353</v>
      </c>
      <c r="C1365" s="4" t="s">
        <v>24</v>
      </c>
      <c r="D1365" s="65" t="s">
        <v>23</v>
      </c>
      <c r="E1365" s="77"/>
      <c r="F1365" s="85"/>
      <c r="G1365" s="13"/>
      <c r="H1365" s="35"/>
      <c r="I1365" s="97" t="s">
        <v>189</v>
      </c>
      <c r="J1365" s="84" t="s">
        <v>2182</v>
      </c>
      <c r="K1365" s="100" t="s">
        <v>324</v>
      </c>
      <c r="L1365" s="113" t="s">
        <v>3051</v>
      </c>
      <c r="M1365" s="18"/>
      <c r="N1365" s="18" t="s">
        <v>1076</v>
      </c>
      <c r="O1365" s="18" t="s">
        <v>1076</v>
      </c>
      <c r="P1365" s="18" t="s">
        <v>1076</v>
      </c>
      <c r="Q1365" s="18" t="s">
        <v>1076</v>
      </c>
      <c r="R1365" s="18" t="s">
        <v>1076</v>
      </c>
      <c r="S1365" s="18" t="s">
        <v>1076</v>
      </c>
      <c r="T1365" s="18" t="s">
        <v>1076</v>
      </c>
      <c r="U1365" s="18" t="s">
        <v>1076</v>
      </c>
      <c r="V1365" s="1"/>
      <c r="W1365" s="3"/>
    </row>
    <row r="1366" spans="2:23">
      <c r="B1366" s="3">
        <f t="shared" si="29"/>
        <v>1354</v>
      </c>
      <c r="C1366" s="4" t="s">
        <v>24</v>
      </c>
      <c r="D1366" s="65" t="s">
        <v>23</v>
      </c>
      <c r="E1366" s="77"/>
      <c r="F1366" s="85"/>
      <c r="G1366" s="13"/>
      <c r="H1366" s="35"/>
      <c r="I1366" s="97" t="s">
        <v>189</v>
      </c>
      <c r="J1366" s="57" t="s">
        <v>2191</v>
      </c>
      <c r="K1366" s="101" t="s">
        <v>363</v>
      </c>
      <c r="L1366" s="113" t="s">
        <v>3050</v>
      </c>
      <c r="M1366" s="18" t="s">
        <v>1076</v>
      </c>
      <c r="N1366" s="18"/>
      <c r="O1366" s="18" t="s">
        <v>1076</v>
      </c>
      <c r="P1366" s="18" t="s">
        <v>1076</v>
      </c>
      <c r="Q1366" s="18" t="s">
        <v>1076</v>
      </c>
      <c r="R1366" s="18" t="s">
        <v>1076</v>
      </c>
      <c r="S1366" s="18" t="s">
        <v>1076</v>
      </c>
      <c r="T1366" s="18" t="s">
        <v>1076</v>
      </c>
      <c r="U1366" s="18" t="s">
        <v>1076</v>
      </c>
      <c r="V1366" s="1"/>
      <c r="W1366" s="3"/>
    </row>
    <row r="1367" spans="2:23">
      <c r="B1367" s="3">
        <f t="shared" si="29"/>
        <v>1355</v>
      </c>
      <c r="C1367" s="13" t="s">
        <v>128</v>
      </c>
      <c r="D1367" s="92" t="s">
        <v>1420</v>
      </c>
      <c r="E1367" s="15" t="s">
        <v>1163</v>
      </c>
      <c r="F1367" s="3"/>
      <c r="G1367" s="3"/>
      <c r="H1367" s="11"/>
      <c r="I1367" s="97" t="s">
        <v>881</v>
      </c>
      <c r="J1367" s="36" t="s">
        <v>1616</v>
      </c>
      <c r="K1367" s="36"/>
      <c r="L1367" s="91"/>
      <c r="M1367" s="18"/>
      <c r="N1367" s="18"/>
      <c r="O1367" s="18"/>
      <c r="P1367" s="18"/>
      <c r="Q1367" s="18"/>
      <c r="R1367" s="18"/>
      <c r="S1367" s="18"/>
      <c r="T1367" s="18"/>
      <c r="U1367" s="18" t="s">
        <v>1076</v>
      </c>
      <c r="V1367" s="1"/>
      <c r="W1367" s="3"/>
    </row>
    <row r="1368" spans="2:23">
      <c r="B1368" s="3">
        <f t="shared" si="29"/>
        <v>1356</v>
      </c>
      <c r="C1368" s="13" t="s">
        <v>128</v>
      </c>
      <c r="D1368" s="92" t="s">
        <v>1420</v>
      </c>
      <c r="E1368" s="15" t="s">
        <v>1163</v>
      </c>
      <c r="F1368" s="3"/>
      <c r="G1368" s="3"/>
      <c r="H1368" s="11"/>
      <c r="I1368" s="97" t="s">
        <v>881</v>
      </c>
      <c r="J1368" s="36" t="s">
        <v>1617</v>
      </c>
      <c r="K1368" s="36"/>
      <c r="L1368" s="91"/>
      <c r="M1368" s="18"/>
      <c r="N1368" s="18"/>
      <c r="O1368" s="18"/>
      <c r="P1368" s="18"/>
      <c r="Q1368" s="18"/>
      <c r="R1368" s="18"/>
      <c r="S1368" s="18"/>
      <c r="T1368" s="18"/>
      <c r="U1368" s="18" t="s">
        <v>1076</v>
      </c>
      <c r="V1368" s="1"/>
      <c r="W1368" s="3"/>
    </row>
    <row r="1369" spans="2:23">
      <c r="B1369" s="3">
        <f t="shared" si="29"/>
        <v>1357</v>
      </c>
      <c r="C1369" s="13" t="s">
        <v>128</v>
      </c>
      <c r="D1369" s="92" t="s">
        <v>1420</v>
      </c>
      <c r="E1369" s="15" t="s">
        <v>1163</v>
      </c>
      <c r="F1369" s="3"/>
      <c r="G1369" s="3"/>
      <c r="H1369" s="11"/>
      <c r="I1369" s="97" t="s">
        <v>881</v>
      </c>
      <c r="J1369" s="36" t="s">
        <v>1618</v>
      </c>
      <c r="K1369" s="36"/>
      <c r="L1369" s="91"/>
      <c r="M1369" s="18"/>
      <c r="N1369" s="18"/>
      <c r="O1369" s="18"/>
      <c r="P1369" s="18"/>
      <c r="Q1369" s="18"/>
      <c r="R1369" s="18"/>
      <c r="S1369" s="18"/>
      <c r="T1369" s="18"/>
      <c r="U1369" s="18" t="s">
        <v>1076</v>
      </c>
      <c r="V1369" s="1"/>
      <c r="W1369" s="3"/>
    </row>
    <row r="1370" spans="2:23">
      <c r="B1370" s="3">
        <f t="shared" si="29"/>
        <v>1358</v>
      </c>
      <c r="C1370" s="13" t="s">
        <v>128</v>
      </c>
      <c r="D1370" s="92" t="s">
        <v>1420</v>
      </c>
      <c r="E1370" s="15" t="s">
        <v>1420</v>
      </c>
      <c r="F1370" s="3" t="s">
        <v>1928</v>
      </c>
      <c r="G1370" s="3"/>
      <c r="H1370" s="35" t="s">
        <v>1957</v>
      </c>
      <c r="I1370" s="97" t="s">
        <v>337</v>
      </c>
      <c r="J1370" s="36" t="s">
        <v>1809</v>
      </c>
      <c r="K1370" s="36"/>
      <c r="L1370" s="111" t="s">
        <v>2955</v>
      </c>
      <c r="M1370" s="18"/>
      <c r="N1370" s="18"/>
      <c r="O1370" s="18"/>
      <c r="P1370" s="18"/>
      <c r="Q1370" s="18"/>
      <c r="R1370" s="18"/>
      <c r="S1370" s="18"/>
      <c r="T1370" s="18"/>
      <c r="U1370" s="18" t="s">
        <v>1076</v>
      </c>
      <c r="V1370" s="1"/>
      <c r="W1370" s="3"/>
    </row>
    <row r="1371" spans="2:23">
      <c r="B1371" s="3">
        <f t="shared" si="29"/>
        <v>1359</v>
      </c>
      <c r="C1371" s="3" t="s">
        <v>128</v>
      </c>
      <c r="D1371" s="93" t="s">
        <v>1420</v>
      </c>
      <c r="E1371" s="15" t="s">
        <v>1420</v>
      </c>
      <c r="F1371" s="3" t="s">
        <v>1928</v>
      </c>
      <c r="G1371" s="3"/>
      <c r="H1371" s="11"/>
      <c r="I1371" s="97" t="s">
        <v>329</v>
      </c>
      <c r="J1371" s="6" t="s">
        <v>1473</v>
      </c>
      <c r="K1371" s="15"/>
      <c r="L1371" s="91"/>
      <c r="M1371" s="18"/>
      <c r="N1371" s="18"/>
      <c r="O1371" s="18"/>
      <c r="P1371" s="18"/>
      <c r="Q1371" s="18"/>
      <c r="R1371" s="18"/>
      <c r="S1371" s="18"/>
      <c r="T1371" s="18"/>
      <c r="U1371" s="18" t="s">
        <v>1076</v>
      </c>
      <c r="V1371" s="1"/>
      <c r="W1371" s="3"/>
    </row>
    <row r="1372" spans="2:23">
      <c r="B1372" s="3">
        <f t="shared" si="29"/>
        <v>1360</v>
      </c>
      <c r="C1372" s="3" t="s">
        <v>128</v>
      </c>
      <c r="D1372" s="93" t="s">
        <v>1420</v>
      </c>
      <c r="E1372" s="15" t="s">
        <v>1420</v>
      </c>
      <c r="F1372" s="3" t="s">
        <v>1928</v>
      </c>
      <c r="G1372" s="3"/>
      <c r="H1372" s="11"/>
      <c r="I1372" s="97" t="s">
        <v>351</v>
      </c>
      <c r="J1372" s="6" t="s">
        <v>1865</v>
      </c>
      <c r="K1372" s="6"/>
      <c r="L1372" s="91"/>
      <c r="M1372" s="18"/>
      <c r="N1372" s="18"/>
      <c r="O1372" s="18"/>
      <c r="P1372" s="18"/>
      <c r="Q1372" s="18"/>
      <c r="R1372" s="18"/>
      <c r="S1372" s="18"/>
      <c r="T1372" s="18"/>
      <c r="U1372" s="18" t="s">
        <v>1076</v>
      </c>
      <c r="V1372" s="1"/>
      <c r="W1372" s="3"/>
    </row>
    <row r="1373" spans="2:23">
      <c r="B1373" s="3">
        <f t="shared" si="29"/>
        <v>1361</v>
      </c>
      <c r="C1373" s="3" t="s">
        <v>128</v>
      </c>
      <c r="D1373" s="93" t="s">
        <v>1420</v>
      </c>
      <c r="E1373" s="15" t="s">
        <v>1420</v>
      </c>
      <c r="F1373" s="13" t="s">
        <v>2319</v>
      </c>
      <c r="G1373" s="13"/>
      <c r="H1373" s="11" t="s">
        <v>1950</v>
      </c>
      <c r="I1373" s="97" t="s">
        <v>351</v>
      </c>
      <c r="J1373" s="15" t="s">
        <v>1866</v>
      </c>
      <c r="K1373" s="15"/>
      <c r="L1373" s="91" t="s">
        <v>2945</v>
      </c>
      <c r="M1373" s="18"/>
      <c r="N1373" s="18"/>
      <c r="O1373" s="18"/>
      <c r="P1373" s="18"/>
      <c r="Q1373" s="18"/>
      <c r="R1373" s="18"/>
      <c r="S1373" s="18"/>
      <c r="T1373" s="18"/>
      <c r="U1373" s="18" t="s">
        <v>1076</v>
      </c>
      <c r="V1373" s="1"/>
      <c r="W1373" s="3"/>
    </row>
    <row r="1374" spans="2:23">
      <c r="B1374" s="3">
        <f t="shared" si="29"/>
        <v>1362</v>
      </c>
      <c r="C1374" s="3" t="s">
        <v>128</v>
      </c>
      <c r="D1374" s="93" t="s">
        <v>1420</v>
      </c>
      <c r="E1374" s="15" t="s">
        <v>1420</v>
      </c>
      <c r="F1374" s="13" t="s">
        <v>2319</v>
      </c>
      <c r="G1374" s="13"/>
      <c r="H1374" s="11" t="s">
        <v>1952</v>
      </c>
      <c r="I1374" s="97" t="s">
        <v>351</v>
      </c>
      <c r="J1374" s="15" t="s">
        <v>1867</v>
      </c>
      <c r="K1374" s="15"/>
      <c r="L1374" s="91" t="s">
        <v>1953</v>
      </c>
      <c r="M1374" s="18"/>
      <c r="N1374" s="18"/>
      <c r="O1374" s="18"/>
      <c r="P1374" s="18"/>
      <c r="Q1374" s="18"/>
      <c r="R1374" s="18"/>
      <c r="S1374" s="18"/>
      <c r="T1374" s="18"/>
      <c r="U1374" s="18" t="s">
        <v>1076</v>
      </c>
      <c r="V1374" s="1"/>
      <c r="W1374" s="3"/>
    </row>
    <row r="1375" spans="2:23">
      <c r="B1375" s="3">
        <f t="shared" si="29"/>
        <v>1363</v>
      </c>
      <c r="C1375" s="3" t="s">
        <v>128</v>
      </c>
      <c r="D1375" s="93" t="s">
        <v>1420</v>
      </c>
      <c r="E1375" s="15" t="s">
        <v>1420</v>
      </c>
      <c r="F1375" s="13" t="s">
        <v>2319</v>
      </c>
      <c r="G1375" s="13"/>
      <c r="H1375" s="11" t="s">
        <v>1951</v>
      </c>
      <c r="I1375" s="97" t="s">
        <v>351</v>
      </c>
      <c r="J1375" s="15" t="s">
        <v>1868</v>
      </c>
      <c r="K1375" s="15"/>
      <c r="L1375" s="91" t="s">
        <v>2946</v>
      </c>
      <c r="M1375" s="18"/>
      <c r="N1375" s="18"/>
      <c r="O1375" s="18"/>
      <c r="P1375" s="18"/>
      <c r="Q1375" s="18"/>
      <c r="R1375" s="18"/>
      <c r="S1375" s="18"/>
      <c r="T1375" s="18"/>
      <c r="U1375" s="18" t="s">
        <v>1076</v>
      </c>
      <c r="V1375" s="1"/>
      <c r="W1375" s="3"/>
    </row>
    <row r="1376" spans="2:23">
      <c r="B1376" s="3">
        <f t="shared" si="29"/>
        <v>1364</v>
      </c>
      <c r="C1376" s="3" t="s">
        <v>128</v>
      </c>
      <c r="D1376" s="93" t="s">
        <v>1420</v>
      </c>
      <c r="E1376" s="15" t="s">
        <v>1420</v>
      </c>
      <c r="F1376" s="13" t="s">
        <v>2319</v>
      </c>
      <c r="G1376" s="13"/>
      <c r="H1376" s="11" t="s">
        <v>1954</v>
      </c>
      <c r="I1376" s="97" t="s">
        <v>351</v>
      </c>
      <c r="J1376" s="15" t="s">
        <v>1869</v>
      </c>
      <c r="K1376" s="15"/>
      <c r="L1376" s="91" t="s">
        <v>1955</v>
      </c>
      <c r="M1376" s="18"/>
      <c r="N1376" s="18"/>
      <c r="O1376" s="18"/>
      <c r="P1376" s="18"/>
      <c r="Q1376" s="18"/>
      <c r="R1376" s="18"/>
      <c r="S1376" s="18"/>
      <c r="T1376" s="18"/>
      <c r="U1376" s="18" t="s">
        <v>1076</v>
      </c>
      <c r="V1376" s="1"/>
      <c r="W1376" s="3"/>
    </row>
    <row r="1377" spans="2:23">
      <c r="B1377" s="3">
        <f t="shared" si="29"/>
        <v>1365</v>
      </c>
      <c r="C1377" s="3" t="s">
        <v>128</v>
      </c>
      <c r="D1377" s="93" t="s">
        <v>1420</v>
      </c>
      <c r="E1377" s="15" t="s">
        <v>1420</v>
      </c>
      <c r="F1377" s="11"/>
      <c r="G1377" s="13"/>
      <c r="H1377" s="11"/>
      <c r="I1377" s="97" t="s">
        <v>351</v>
      </c>
      <c r="J1377" s="15" t="s">
        <v>1870</v>
      </c>
      <c r="K1377" s="15"/>
      <c r="L1377" s="36" t="s">
        <v>2947</v>
      </c>
      <c r="M1377" s="18"/>
      <c r="N1377" s="18"/>
      <c r="O1377" s="18"/>
      <c r="P1377" s="18"/>
      <c r="Q1377" s="18"/>
      <c r="R1377" s="18"/>
      <c r="S1377" s="18"/>
      <c r="T1377" s="18"/>
      <c r="U1377" s="18" t="s">
        <v>1076</v>
      </c>
      <c r="V1377" s="1" t="s">
        <v>2275</v>
      </c>
      <c r="W1377" s="3"/>
    </row>
    <row r="1378" spans="2:23">
      <c r="B1378" s="3">
        <f t="shared" si="29"/>
        <v>1366</v>
      </c>
      <c r="C1378" s="3" t="s">
        <v>128</v>
      </c>
      <c r="D1378" s="93" t="s">
        <v>1420</v>
      </c>
      <c r="E1378" s="15" t="s">
        <v>1420</v>
      </c>
      <c r="F1378" s="13" t="s">
        <v>2319</v>
      </c>
      <c r="G1378" s="13"/>
      <c r="H1378" s="11" t="s">
        <v>1956</v>
      </c>
      <c r="I1378" s="97" t="s">
        <v>351</v>
      </c>
      <c r="J1378" s="15" t="s">
        <v>1871</v>
      </c>
      <c r="K1378" s="15"/>
      <c r="L1378" s="91" t="s">
        <v>2961</v>
      </c>
      <c r="M1378" s="18"/>
      <c r="N1378" s="18"/>
      <c r="O1378" s="18"/>
      <c r="P1378" s="18"/>
      <c r="Q1378" s="18"/>
      <c r="R1378" s="18"/>
      <c r="S1378" s="18"/>
      <c r="T1378" s="18"/>
      <c r="U1378" s="18" t="s">
        <v>1076</v>
      </c>
      <c r="V1378" s="1"/>
      <c r="W1378" s="3"/>
    </row>
    <row r="1379" spans="2:23">
      <c r="B1379" s="3">
        <f t="shared" si="29"/>
        <v>1367</v>
      </c>
      <c r="C1379" s="5" t="s">
        <v>593</v>
      </c>
      <c r="D1379" s="93" t="s">
        <v>1420</v>
      </c>
      <c r="E1379" s="15" t="s">
        <v>1420</v>
      </c>
      <c r="F1379" s="3" t="s">
        <v>2960</v>
      </c>
      <c r="G1379" s="3">
        <v>55</v>
      </c>
      <c r="H1379" s="11" t="s">
        <v>2959</v>
      </c>
      <c r="I1379" s="97" t="s">
        <v>351</v>
      </c>
      <c r="J1379" s="84" t="s">
        <v>2168</v>
      </c>
      <c r="K1379" s="84"/>
      <c r="L1379" s="91" t="s">
        <v>6307</v>
      </c>
      <c r="M1379" s="18" t="s">
        <v>1076</v>
      </c>
      <c r="N1379" s="18" t="s">
        <v>1076</v>
      </c>
      <c r="O1379" s="18" t="s">
        <v>1076</v>
      </c>
      <c r="P1379" s="18" t="s">
        <v>1076</v>
      </c>
      <c r="Q1379" s="18"/>
      <c r="R1379" s="18"/>
      <c r="S1379" s="18"/>
      <c r="T1379" s="18"/>
      <c r="U1379" s="18" t="s">
        <v>1076</v>
      </c>
      <c r="V1379" s="1"/>
      <c r="W1379" s="3"/>
    </row>
    <row r="1380" spans="2:23">
      <c r="B1380" s="3">
        <f t="shared" si="29"/>
        <v>1368</v>
      </c>
      <c r="C1380" s="4" t="s">
        <v>24</v>
      </c>
      <c r="D1380" s="93" t="s">
        <v>1420</v>
      </c>
      <c r="E1380" s="15" t="s">
        <v>1420</v>
      </c>
      <c r="F1380" s="3" t="s">
        <v>2851</v>
      </c>
      <c r="G1380" s="3"/>
      <c r="H1380" s="58" t="s">
        <v>2293</v>
      </c>
      <c r="I1380" s="97" t="s">
        <v>351</v>
      </c>
      <c r="J1380" s="6" t="s">
        <v>1879</v>
      </c>
      <c r="K1380" s="6"/>
      <c r="L1380" s="91" t="s">
        <v>6307</v>
      </c>
      <c r="M1380" s="18"/>
      <c r="N1380" s="18"/>
      <c r="O1380" s="18"/>
      <c r="P1380" s="18"/>
      <c r="Q1380" s="18" t="s">
        <v>1076</v>
      </c>
      <c r="R1380" s="18" t="s">
        <v>1076</v>
      </c>
      <c r="S1380" s="18" t="s">
        <v>1076</v>
      </c>
      <c r="T1380" s="18" t="s">
        <v>1076</v>
      </c>
      <c r="U1380" s="18" t="s">
        <v>1076</v>
      </c>
      <c r="V1380" s="1"/>
      <c r="W1380" s="3"/>
    </row>
    <row r="1381" spans="2:23">
      <c r="B1381" s="3">
        <f t="shared" si="29"/>
        <v>1369</v>
      </c>
      <c r="C1381" s="3" t="s">
        <v>128</v>
      </c>
      <c r="D1381" s="93" t="s">
        <v>1420</v>
      </c>
      <c r="E1381" s="15" t="s">
        <v>1420</v>
      </c>
      <c r="F1381" s="13" t="s">
        <v>2319</v>
      </c>
      <c r="G1381" s="3"/>
      <c r="H1381" s="13" t="s">
        <v>2319</v>
      </c>
      <c r="I1381" s="97" t="s">
        <v>1391</v>
      </c>
      <c r="J1381" s="15" t="s">
        <v>1420</v>
      </c>
      <c r="K1381" s="15"/>
      <c r="L1381" s="91" t="s">
        <v>3937</v>
      </c>
      <c r="M1381" s="18"/>
      <c r="N1381" s="18"/>
      <c r="O1381" s="18"/>
      <c r="P1381" s="18"/>
      <c r="Q1381" s="18"/>
      <c r="R1381" s="18"/>
      <c r="S1381" s="18"/>
      <c r="T1381" s="18"/>
      <c r="U1381" s="18" t="s">
        <v>1076</v>
      </c>
      <c r="V1381" s="1"/>
      <c r="W1381" s="3"/>
    </row>
    <row r="1382" spans="2:23">
      <c r="B1382" s="3">
        <f t="shared" si="29"/>
        <v>1370</v>
      </c>
      <c r="C1382" s="3" t="s">
        <v>128</v>
      </c>
      <c r="D1382" s="74" t="s">
        <v>195</v>
      </c>
      <c r="E1382" s="15" t="s">
        <v>195</v>
      </c>
      <c r="F1382" s="3" t="s">
        <v>2319</v>
      </c>
      <c r="G1382" s="3"/>
      <c r="H1382" s="11" t="s">
        <v>972</v>
      </c>
      <c r="I1382" s="97" t="s">
        <v>3</v>
      </c>
      <c r="J1382" s="84" t="s">
        <v>1764</v>
      </c>
      <c r="K1382" s="84"/>
      <c r="L1382" s="91" t="s">
        <v>1320</v>
      </c>
      <c r="M1382" s="18"/>
      <c r="N1382" s="18"/>
      <c r="O1382" s="18"/>
      <c r="P1382" s="18"/>
      <c r="Q1382" s="18"/>
      <c r="R1382" s="18"/>
      <c r="S1382" s="18"/>
      <c r="T1382" s="18"/>
      <c r="U1382" s="18" t="s">
        <v>1076</v>
      </c>
      <c r="V1382" s="1"/>
      <c r="W1382" s="3"/>
    </row>
    <row r="1383" spans="2:23">
      <c r="B1383" s="3">
        <f t="shared" si="29"/>
        <v>1371</v>
      </c>
      <c r="C1383" s="3" t="s">
        <v>128</v>
      </c>
      <c r="D1383" s="74" t="s">
        <v>195</v>
      </c>
      <c r="E1383" s="15" t="s">
        <v>197</v>
      </c>
      <c r="F1383" s="3" t="s">
        <v>2319</v>
      </c>
      <c r="G1383" s="3"/>
      <c r="H1383" s="11" t="s">
        <v>973</v>
      </c>
      <c r="I1383" s="97" t="s">
        <v>3</v>
      </c>
      <c r="J1383" s="84" t="s">
        <v>971</v>
      </c>
      <c r="K1383" s="84"/>
      <c r="L1383" s="91" t="s">
        <v>1319</v>
      </c>
      <c r="M1383" s="18"/>
      <c r="N1383" s="18"/>
      <c r="O1383" s="18"/>
      <c r="P1383" s="18"/>
      <c r="Q1383" s="18"/>
      <c r="R1383" s="18"/>
      <c r="S1383" s="18"/>
      <c r="T1383" s="18"/>
      <c r="U1383" s="18" t="s">
        <v>1076</v>
      </c>
      <c r="V1383" s="1"/>
      <c r="W1383" s="3"/>
    </row>
    <row r="1384" spans="2:23">
      <c r="B1384" s="3">
        <f t="shared" si="29"/>
        <v>1372</v>
      </c>
      <c r="C1384" s="3" t="s">
        <v>128</v>
      </c>
      <c r="D1384" s="74" t="s">
        <v>195</v>
      </c>
      <c r="E1384" s="15" t="s">
        <v>1454</v>
      </c>
      <c r="F1384" s="3" t="s">
        <v>2319</v>
      </c>
      <c r="G1384" s="3"/>
      <c r="H1384" s="11" t="s">
        <v>970</v>
      </c>
      <c r="I1384" s="97" t="s">
        <v>3</v>
      </c>
      <c r="J1384" s="15" t="s">
        <v>969</v>
      </c>
      <c r="K1384" s="15"/>
      <c r="L1384" s="91" t="s">
        <v>968</v>
      </c>
      <c r="M1384" s="18"/>
      <c r="N1384" s="18"/>
      <c r="O1384" s="18"/>
      <c r="P1384" s="18"/>
      <c r="Q1384" s="18"/>
      <c r="R1384" s="18"/>
      <c r="S1384" s="18"/>
      <c r="T1384" s="18"/>
      <c r="U1384" s="18" t="s">
        <v>1076</v>
      </c>
      <c r="V1384" s="1"/>
      <c r="W1384" s="3"/>
    </row>
    <row r="1385" spans="2:23">
      <c r="B1385" s="3">
        <f t="shared" si="29"/>
        <v>1373</v>
      </c>
      <c r="C1385" s="3" t="s">
        <v>128</v>
      </c>
      <c r="D1385" s="74" t="s">
        <v>195</v>
      </c>
      <c r="E1385" s="15" t="s">
        <v>197</v>
      </c>
      <c r="F1385" s="3" t="s">
        <v>2319</v>
      </c>
      <c r="G1385" s="3"/>
      <c r="H1385" s="11" t="s">
        <v>975</v>
      </c>
      <c r="I1385" s="97" t="s">
        <v>3</v>
      </c>
      <c r="J1385" s="15" t="s">
        <v>974</v>
      </c>
      <c r="K1385" s="15"/>
      <c r="L1385" s="91" t="s">
        <v>1321</v>
      </c>
      <c r="M1385" s="18"/>
      <c r="N1385" s="18"/>
      <c r="O1385" s="18"/>
      <c r="P1385" s="18"/>
      <c r="Q1385" s="18"/>
      <c r="R1385" s="18"/>
      <c r="S1385" s="18"/>
      <c r="T1385" s="18"/>
      <c r="U1385" s="18" t="s">
        <v>1076</v>
      </c>
      <c r="V1385" s="1"/>
      <c r="W1385" s="3"/>
    </row>
    <row r="1386" spans="2:23">
      <c r="B1386" s="3">
        <f t="shared" si="29"/>
        <v>1374</v>
      </c>
      <c r="C1386" s="3" t="s">
        <v>128</v>
      </c>
      <c r="D1386" s="74" t="s">
        <v>195</v>
      </c>
      <c r="E1386" s="15" t="s">
        <v>2660</v>
      </c>
      <c r="F1386" s="3" t="s">
        <v>2319</v>
      </c>
      <c r="G1386" s="3"/>
      <c r="H1386" s="11" t="s">
        <v>963</v>
      </c>
      <c r="I1386" s="97" t="s">
        <v>2</v>
      </c>
      <c r="J1386" s="84" t="s">
        <v>2148</v>
      </c>
      <c r="K1386" s="84"/>
      <c r="L1386" s="109" t="s">
        <v>3068</v>
      </c>
      <c r="M1386" s="18"/>
      <c r="N1386" s="18"/>
      <c r="O1386" s="18"/>
      <c r="P1386" s="18"/>
      <c r="Q1386" s="18"/>
      <c r="R1386" s="18"/>
      <c r="S1386" s="18"/>
      <c r="T1386" s="18"/>
      <c r="U1386" s="18" t="s">
        <v>1076</v>
      </c>
      <c r="V1386" s="1"/>
      <c r="W1386" s="3"/>
    </row>
    <row r="1387" spans="2:23">
      <c r="B1387" s="3">
        <f t="shared" ref="B1387:B1450" si="30">+B1386+1</f>
        <v>1375</v>
      </c>
      <c r="C1387" s="3" t="s">
        <v>128</v>
      </c>
      <c r="D1387" s="74" t="s">
        <v>195</v>
      </c>
      <c r="E1387" s="15" t="s">
        <v>2661</v>
      </c>
      <c r="F1387" s="3" t="s">
        <v>2319</v>
      </c>
      <c r="G1387" s="3"/>
      <c r="H1387" s="11" t="s">
        <v>966</v>
      </c>
      <c r="I1387" s="97" t="s">
        <v>2</v>
      </c>
      <c r="J1387" s="84" t="s">
        <v>2149</v>
      </c>
      <c r="K1387" s="84"/>
      <c r="L1387" s="91" t="s">
        <v>962</v>
      </c>
      <c r="M1387" s="18"/>
      <c r="N1387" s="18"/>
      <c r="O1387" s="18"/>
      <c r="P1387" s="18"/>
      <c r="Q1387" s="18"/>
      <c r="R1387" s="18"/>
      <c r="S1387" s="18"/>
      <c r="T1387" s="18"/>
      <c r="U1387" s="18" t="s">
        <v>1076</v>
      </c>
      <c r="V1387" s="1"/>
      <c r="W1387" s="3"/>
    </row>
    <row r="1388" spans="2:23">
      <c r="B1388" s="3">
        <f t="shared" si="30"/>
        <v>1376</v>
      </c>
      <c r="C1388" s="3" t="s">
        <v>128</v>
      </c>
      <c r="D1388" s="74" t="s">
        <v>195</v>
      </c>
      <c r="E1388" s="15" t="s">
        <v>991</v>
      </c>
      <c r="F1388" s="3" t="s">
        <v>2319</v>
      </c>
      <c r="G1388" s="3"/>
      <c r="H1388" s="11" t="s">
        <v>965</v>
      </c>
      <c r="I1388" s="296" t="s">
        <v>2</v>
      </c>
      <c r="J1388" s="15" t="s">
        <v>964</v>
      </c>
      <c r="K1388" s="15"/>
      <c r="L1388" s="109" t="s">
        <v>3067</v>
      </c>
      <c r="M1388" s="18"/>
      <c r="N1388" s="18"/>
      <c r="O1388" s="18"/>
      <c r="P1388" s="18"/>
      <c r="Q1388" s="18"/>
      <c r="R1388" s="18"/>
      <c r="S1388" s="18"/>
      <c r="T1388" s="18"/>
      <c r="U1388" s="18" t="s">
        <v>1076</v>
      </c>
      <c r="V1388" s="1"/>
      <c r="W1388" s="3"/>
    </row>
    <row r="1389" spans="2:23">
      <c r="B1389" s="3">
        <f t="shared" si="30"/>
        <v>1377</v>
      </c>
      <c r="C1389" s="3" t="s">
        <v>128</v>
      </c>
      <c r="D1389" s="74" t="s">
        <v>195</v>
      </c>
      <c r="E1389" s="15" t="s">
        <v>196</v>
      </c>
      <c r="F1389" s="3" t="s">
        <v>2319</v>
      </c>
      <c r="G1389" s="3"/>
      <c r="H1389" s="11" t="s">
        <v>967</v>
      </c>
      <c r="I1389" s="97" t="s">
        <v>881</v>
      </c>
      <c r="J1389" s="15" t="s">
        <v>200</v>
      </c>
      <c r="K1389" s="15"/>
      <c r="L1389" s="109" t="s">
        <v>707</v>
      </c>
      <c r="M1389" s="18"/>
      <c r="N1389" s="18"/>
      <c r="O1389" s="18"/>
      <c r="P1389" s="18"/>
      <c r="Q1389" s="18"/>
      <c r="R1389" s="18"/>
      <c r="S1389" s="18"/>
      <c r="T1389" s="18"/>
      <c r="U1389" s="18" t="s">
        <v>1076</v>
      </c>
      <c r="V1389" s="1"/>
      <c r="W1389" s="3"/>
    </row>
    <row r="1390" spans="2:23">
      <c r="B1390" s="3">
        <f t="shared" si="30"/>
        <v>1378</v>
      </c>
      <c r="C1390" s="5" t="s">
        <v>593</v>
      </c>
      <c r="D1390" s="74" t="s">
        <v>195</v>
      </c>
      <c r="E1390" s="15" t="s">
        <v>3311</v>
      </c>
      <c r="F1390" s="3" t="s">
        <v>2319</v>
      </c>
      <c r="G1390" s="3"/>
      <c r="H1390" s="11" t="s">
        <v>996</v>
      </c>
      <c r="I1390" s="97" t="s">
        <v>337</v>
      </c>
      <c r="J1390" s="15" t="s">
        <v>987</v>
      </c>
      <c r="K1390" s="15"/>
      <c r="L1390" s="91" t="s">
        <v>2818</v>
      </c>
      <c r="M1390" s="18" t="s">
        <v>1076</v>
      </c>
      <c r="N1390" s="18" t="s">
        <v>1076</v>
      </c>
      <c r="O1390" s="18" t="s">
        <v>1076</v>
      </c>
      <c r="P1390" s="18" t="s">
        <v>1076</v>
      </c>
      <c r="Q1390" s="18"/>
      <c r="R1390" s="18"/>
      <c r="S1390" s="18"/>
      <c r="T1390" s="18"/>
      <c r="U1390" s="18" t="s">
        <v>1076</v>
      </c>
      <c r="V1390" s="1"/>
      <c r="W1390" s="3"/>
    </row>
    <row r="1391" spans="2:23">
      <c r="B1391" s="3">
        <f t="shared" si="30"/>
        <v>1379</v>
      </c>
      <c r="C1391" s="4" t="s">
        <v>24</v>
      </c>
      <c r="D1391" s="74" t="s">
        <v>195</v>
      </c>
      <c r="E1391" s="15" t="s">
        <v>198</v>
      </c>
      <c r="F1391" s="3" t="s">
        <v>2319</v>
      </c>
      <c r="G1391" s="3"/>
      <c r="H1391" s="11" t="s">
        <v>1000</v>
      </c>
      <c r="I1391" s="97" t="s">
        <v>337</v>
      </c>
      <c r="J1391" s="84" t="s">
        <v>2123</v>
      </c>
      <c r="K1391" s="84"/>
      <c r="L1391" s="15" t="s">
        <v>2818</v>
      </c>
      <c r="M1391" s="18"/>
      <c r="N1391" s="18"/>
      <c r="O1391" s="18"/>
      <c r="P1391" s="18"/>
      <c r="Q1391" s="18" t="s">
        <v>1076</v>
      </c>
      <c r="R1391" s="18" t="s">
        <v>1076</v>
      </c>
      <c r="S1391" s="18" t="s">
        <v>1076</v>
      </c>
      <c r="T1391" s="18" t="s">
        <v>1076</v>
      </c>
      <c r="U1391" s="18" t="s">
        <v>1076</v>
      </c>
      <c r="V1391" s="1"/>
      <c r="W1391" s="3"/>
    </row>
    <row r="1392" spans="2:23">
      <c r="B1392" s="3">
        <f t="shared" si="30"/>
        <v>1380</v>
      </c>
      <c r="C1392" s="4" t="s">
        <v>24</v>
      </c>
      <c r="D1392" s="74" t="s">
        <v>195</v>
      </c>
      <c r="E1392" s="15" t="s">
        <v>197</v>
      </c>
      <c r="F1392" s="3" t="s">
        <v>2319</v>
      </c>
      <c r="G1392" s="3"/>
      <c r="H1392" s="11" t="s">
        <v>998</v>
      </c>
      <c r="I1392" s="97" t="s">
        <v>337</v>
      </c>
      <c r="J1392" s="15" t="s">
        <v>989</v>
      </c>
      <c r="K1392" s="15"/>
      <c r="L1392" s="15" t="s">
        <v>2818</v>
      </c>
      <c r="M1392" s="18"/>
      <c r="N1392" s="18"/>
      <c r="O1392" s="18"/>
      <c r="P1392" s="18"/>
      <c r="Q1392" s="18" t="s">
        <v>1076</v>
      </c>
      <c r="R1392" s="18" t="s">
        <v>1076</v>
      </c>
      <c r="S1392" s="18" t="s">
        <v>1076</v>
      </c>
      <c r="T1392" s="18" t="s">
        <v>1076</v>
      </c>
      <c r="U1392" s="18" t="s">
        <v>1076</v>
      </c>
      <c r="V1392" s="1"/>
      <c r="W1392" s="3"/>
    </row>
    <row r="1393" spans="2:23">
      <c r="B1393" s="3">
        <f t="shared" si="30"/>
        <v>1381</v>
      </c>
      <c r="C1393" s="4" t="s">
        <v>24</v>
      </c>
      <c r="D1393" s="74" t="s">
        <v>195</v>
      </c>
      <c r="E1393" s="15" t="s">
        <v>2662</v>
      </c>
      <c r="F1393" s="3" t="s">
        <v>2319</v>
      </c>
      <c r="G1393" s="3"/>
      <c r="H1393" s="11" t="s">
        <v>997</v>
      </c>
      <c r="I1393" s="97" t="s">
        <v>337</v>
      </c>
      <c r="J1393" s="15" t="s">
        <v>988</v>
      </c>
      <c r="K1393" s="15"/>
      <c r="L1393" s="15" t="s">
        <v>2818</v>
      </c>
      <c r="M1393" s="18"/>
      <c r="N1393" s="18"/>
      <c r="O1393" s="18"/>
      <c r="P1393" s="18"/>
      <c r="Q1393" s="18" t="s">
        <v>1076</v>
      </c>
      <c r="R1393" s="18" t="s">
        <v>1076</v>
      </c>
      <c r="S1393" s="18" t="s">
        <v>1076</v>
      </c>
      <c r="T1393" s="18" t="s">
        <v>1076</v>
      </c>
      <c r="U1393" s="18" t="s">
        <v>1076</v>
      </c>
      <c r="V1393" s="1"/>
      <c r="W1393" s="3"/>
    </row>
    <row r="1394" spans="2:23">
      <c r="B1394" s="3">
        <f t="shared" si="30"/>
        <v>1382</v>
      </c>
      <c r="C1394" s="5" t="s">
        <v>593</v>
      </c>
      <c r="D1394" s="74" t="s">
        <v>195</v>
      </c>
      <c r="E1394" s="15" t="s">
        <v>990</v>
      </c>
      <c r="F1394" s="3" t="s">
        <v>2319</v>
      </c>
      <c r="G1394" s="3"/>
      <c r="H1394" s="11" t="s">
        <v>3307</v>
      </c>
      <c r="I1394" s="97" t="s">
        <v>337</v>
      </c>
      <c r="J1394" s="15" t="s">
        <v>990</v>
      </c>
      <c r="K1394" s="15"/>
      <c r="L1394" s="109" t="s">
        <v>3937</v>
      </c>
      <c r="M1394" s="18" t="s">
        <v>1076</v>
      </c>
      <c r="N1394" s="18" t="s">
        <v>1076</v>
      </c>
      <c r="O1394" s="18" t="s">
        <v>1076</v>
      </c>
      <c r="P1394" s="18" t="s">
        <v>1076</v>
      </c>
      <c r="Q1394" s="18"/>
      <c r="R1394" s="18"/>
      <c r="S1394" s="18"/>
      <c r="T1394" s="18"/>
      <c r="U1394" s="18" t="s">
        <v>1076</v>
      </c>
      <c r="V1394" s="1"/>
      <c r="W1394" s="3"/>
    </row>
    <row r="1395" spans="2:23">
      <c r="B1395" s="3">
        <f t="shared" si="30"/>
        <v>1383</v>
      </c>
      <c r="C1395" s="4" t="s">
        <v>24</v>
      </c>
      <c r="D1395" s="74" t="s">
        <v>195</v>
      </c>
      <c r="E1395" s="15" t="s">
        <v>986</v>
      </c>
      <c r="F1395" s="3" t="s">
        <v>2319</v>
      </c>
      <c r="G1395" s="3"/>
      <c r="H1395" s="11" t="s">
        <v>993</v>
      </c>
      <c r="I1395" s="97" t="s">
        <v>337</v>
      </c>
      <c r="J1395" s="15" t="s">
        <v>986</v>
      </c>
      <c r="K1395" s="15"/>
      <c r="L1395" s="91" t="s">
        <v>992</v>
      </c>
      <c r="M1395" s="18"/>
      <c r="N1395" s="18"/>
      <c r="O1395" s="18"/>
      <c r="P1395" s="18"/>
      <c r="Q1395" s="18" t="s">
        <v>1076</v>
      </c>
      <c r="R1395" s="18" t="s">
        <v>1076</v>
      </c>
      <c r="S1395" s="18" t="s">
        <v>1076</v>
      </c>
      <c r="T1395" s="18" t="s">
        <v>1076</v>
      </c>
      <c r="U1395" s="18" t="s">
        <v>1076</v>
      </c>
      <c r="V1395" s="1"/>
      <c r="W1395" s="3"/>
    </row>
    <row r="1396" spans="2:23">
      <c r="B1396" s="3">
        <f t="shared" si="30"/>
        <v>1384</v>
      </c>
      <c r="C1396" s="5" t="s">
        <v>593</v>
      </c>
      <c r="D1396" s="74" t="s">
        <v>195</v>
      </c>
      <c r="E1396" s="15" t="s">
        <v>3312</v>
      </c>
      <c r="F1396" s="3" t="s">
        <v>2319</v>
      </c>
      <c r="G1396" s="3"/>
      <c r="H1396" s="11" t="s">
        <v>995</v>
      </c>
      <c r="I1396" s="97" t="s">
        <v>337</v>
      </c>
      <c r="J1396" s="15" t="s">
        <v>985</v>
      </c>
      <c r="K1396" s="15"/>
      <c r="L1396" s="91" t="s">
        <v>2818</v>
      </c>
      <c r="M1396" s="18" t="s">
        <v>1076</v>
      </c>
      <c r="N1396" s="18" t="s">
        <v>1076</v>
      </c>
      <c r="O1396" s="18" t="s">
        <v>1076</v>
      </c>
      <c r="P1396" s="18" t="s">
        <v>1076</v>
      </c>
      <c r="Q1396" s="18"/>
      <c r="R1396" s="18"/>
      <c r="S1396" s="18"/>
      <c r="T1396" s="18"/>
      <c r="U1396" s="18" t="s">
        <v>1076</v>
      </c>
      <c r="V1396" s="1"/>
      <c r="W1396" s="3"/>
    </row>
    <row r="1397" spans="2:23">
      <c r="B1397" s="3">
        <f t="shared" si="30"/>
        <v>1385</v>
      </c>
      <c r="C1397" s="4" t="s">
        <v>24</v>
      </c>
      <c r="D1397" s="74" t="s">
        <v>195</v>
      </c>
      <c r="E1397" s="15" t="s">
        <v>2672</v>
      </c>
      <c r="F1397" s="3" t="s">
        <v>2319</v>
      </c>
      <c r="G1397" s="3"/>
      <c r="H1397" s="11" t="s">
        <v>2673</v>
      </c>
      <c r="I1397" s="97" t="s">
        <v>337</v>
      </c>
      <c r="J1397" s="15" t="s">
        <v>984</v>
      </c>
      <c r="K1397" s="15"/>
      <c r="L1397" s="91" t="s">
        <v>2674</v>
      </c>
      <c r="M1397" s="18"/>
      <c r="N1397" s="18"/>
      <c r="O1397" s="18"/>
      <c r="P1397" s="18"/>
      <c r="Q1397" s="18" t="s">
        <v>1076</v>
      </c>
      <c r="R1397" s="18" t="s">
        <v>1076</v>
      </c>
      <c r="S1397" s="18" t="s">
        <v>1076</v>
      </c>
      <c r="T1397" s="18" t="s">
        <v>1076</v>
      </c>
      <c r="U1397" s="18" t="s">
        <v>1076</v>
      </c>
      <c r="V1397" s="1"/>
      <c r="W1397" s="3"/>
    </row>
    <row r="1398" spans="2:23">
      <c r="B1398" s="3">
        <f t="shared" si="30"/>
        <v>1386</v>
      </c>
      <c r="C1398" s="5" t="s">
        <v>593</v>
      </c>
      <c r="D1398" s="74" t="s">
        <v>195</v>
      </c>
      <c r="E1398" s="15" t="s">
        <v>196</v>
      </c>
      <c r="F1398" s="3" t="s">
        <v>2319</v>
      </c>
      <c r="G1398" s="3"/>
      <c r="H1398" s="11" t="s">
        <v>1001</v>
      </c>
      <c r="I1398" s="97" t="s">
        <v>337</v>
      </c>
      <c r="J1398" s="15" t="s">
        <v>196</v>
      </c>
      <c r="K1398" s="15"/>
      <c r="L1398" s="91" t="s">
        <v>2818</v>
      </c>
      <c r="M1398" s="18" t="s">
        <v>1076</v>
      </c>
      <c r="N1398" s="18" t="s">
        <v>1076</v>
      </c>
      <c r="O1398" s="18" t="s">
        <v>1076</v>
      </c>
      <c r="P1398" s="18" t="s">
        <v>1076</v>
      </c>
      <c r="Q1398" s="18"/>
      <c r="R1398" s="18"/>
      <c r="S1398" s="18"/>
      <c r="T1398" s="18"/>
      <c r="U1398" s="18" t="s">
        <v>1076</v>
      </c>
      <c r="V1398" s="1"/>
      <c r="W1398" s="3"/>
    </row>
    <row r="1399" spans="2:23">
      <c r="B1399" s="3">
        <f t="shared" si="30"/>
        <v>1387</v>
      </c>
      <c r="C1399" s="4" t="s">
        <v>24</v>
      </c>
      <c r="D1399" s="74" t="s">
        <v>195</v>
      </c>
      <c r="E1399" s="15" t="s">
        <v>991</v>
      </c>
      <c r="F1399" s="3" t="s">
        <v>2319</v>
      </c>
      <c r="G1399" s="3"/>
      <c r="H1399" s="11" t="s">
        <v>999</v>
      </c>
      <c r="I1399" s="97" t="s">
        <v>337</v>
      </c>
      <c r="J1399" s="15" t="s">
        <v>991</v>
      </c>
      <c r="K1399" s="15"/>
      <c r="L1399" s="91" t="s">
        <v>2818</v>
      </c>
      <c r="M1399" s="18"/>
      <c r="N1399" s="18"/>
      <c r="O1399" s="18"/>
      <c r="P1399" s="18"/>
      <c r="Q1399" s="18" t="s">
        <v>1076</v>
      </c>
      <c r="R1399" s="18" t="s">
        <v>1076</v>
      </c>
      <c r="S1399" s="18" t="s">
        <v>1076</v>
      </c>
      <c r="T1399" s="18" t="s">
        <v>1076</v>
      </c>
      <c r="U1399" s="18" t="s">
        <v>1076</v>
      </c>
      <c r="V1399" s="1"/>
      <c r="W1399" s="3"/>
    </row>
    <row r="1400" spans="2:23">
      <c r="B1400" s="3">
        <f t="shared" si="30"/>
        <v>1388</v>
      </c>
      <c r="C1400" s="5" t="s">
        <v>593</v>
      </c>
      <c r="D1400" s="74" t="s">
        <v>195</v>
      </c>
      <c r="E1400" s="15" t="s">
        <v>1454</v>
      </c>
      <c r="F1400" s="3" t="s">
        <v>2319</v>
      </c>
      <c r="G1400" s="3"/>
      <c r="H1400" s="11" t="s">
        <v>994</v>
      </c>
      <c r="I1400" s="97" t="s">
        <v>337</v>
      </c>
      <c r="J1400" s="15" t="s">
        <v>983</v>
      </c>
      <c r="K1400" s="15"/>
      <c r="L1400" s="91" t="s">
        <v>2818</v>
      </c>
      <c r="M1400" s="18" t="s">
        <v>1076</v>
      </c>
      <c r="N1400" s="18" t="s">
        <v>1076</v>
      </c>
      <c r="O1400" s="18" t="s">
        <v>1076</v>
      </c>
      <c r="P1400" s="18" t="s">
        <v>1076</v>
      </c>
      <c r="Q1400" s="18"/>
      <c r="R1400" s="18"/>
      <c r="S1400" s="18"/>
      <c r="T1400" s="18"/>
      <c r="U1400" s="18" t="s">
        <v>1076</v>
      </c>
      <c r="V1400" s="1"/>
      <c r="W1400" s="3"/>
    </row>
    <row r="1401" spans="2:23">
      <c r="B1401" s="3">
        <f t="shared" si="30"/>
        <v>1389</v>
      </c>
      <c r="C1401" s="3" t="s">
        <v>128</v>
      </c>
      <c r="D1401" s="74" t="s">
        <v>195</v>
      </c>
      <c r="E1401" s="6" t="s">
        <v>2675</v>
      </c>
      <c r="F1401" s="3" t="s">
        <v>3304</v>
      </c>
      <c r="G1401" s="3"/>
      <c r="H1401" s="11"/>
      <c r="I1401" s="97" t="s">
        <v>329</v>
      </c>
      <c r="J1401" s="15" t="s">
        <v>199</v>
      </c>
      <c r="K1401" s="15"/>
      <c r="L1401" s="109" t="s">
        <v>3988</v>
      </c>
      <c r="M1401" s="18"/>
      <c r="N1401" s="18"/>
      <c r="O1401" s="18"/>
      <c r="P1401" s="18"/>
      <c r="Q1401" s="18"/>
      <c r="R1401" s="18"/>
      <c r="S1401" s="18"/>
      <c r="T1401" s="18"/>
      <c r="U1401" s="18"/>
      <c r="V1401" s="1"/>
      <c r="W1401" s="3"/>
    </row>
    <row r="1402" spans="2:23">
      <c r="B1402" s="3">
        <f t="shared" si="30"/>
        <v>1390</v>
      </c>
      <c r="C1402" s="3" t="s">
        <v>128</v>
      </c>
      <c r="D1402" s="74" t="s">
        <v>195</v>
      </c>
      <c r="E1402" s="15" t="s">
        <v>3315</v>
      </c>
      <c r="F1402" s="3" t="s">
        <v>2319</v>
      </c>
      <c r="G1402" s="3"/>
      <c r="H1402" s="11" t="s">
        <v>982</v>
      </c>
      <c r="I1402" s="97" t="s">
        <v>329</v>
      </c>
      <c r="J1402" s="15" t="s">
        <v>202</v>
      </c>
      <c r="K1402" s="15"/>
      <c r="L1402" s="91" t="s">
        <v>1455</v>
      </c>
      <c r="M1402" s="18"/>
      <c r="N1402" s="18"/>
      <c r="O1402" s="18"/>
      <c r="P1402" s="18"/>
      <c r="Q1402" s="18"/>
      <c r="R1402" s="18"/>
      <c r="S1402" s="18"/>
      <c r="T1402" s="18"/>
      <c r="U1402" s="18"/>
      <c r="V1402" s="1"/>
      <c r="W1402" s="3"/>
    </row>
    <row r="1403" spans="2:23">
      <c r="B1403" s="3">
        <f t="shared" si="30"/>
        <v>1391</v>
      </c>
      <c r="C1403" s="3" t="s">
        <v>128</v>
      </c>
      <c r="D1403" s="74" t="s">
        <v>195</v>
      </c>
      <c r="E1403" s="6" t="s">
        <v>5392</v>
      </c>
      <c r="F1403" s="3" t="s">
        <v>2319</v>
      </c>
      <c r="G1403" s="46"/>
      <c r="H1403" s="11" t="s">
        <v>979</v>
      </c>
      <c r="I1403" s="97" t="s">
        <v>329</v>
      </c>
      <c r="J1403" s="15" t="s">
        <v>201</v>
      </c>
      <c r="K1403" s="15"/>
      <c r="L1403" s="91" t="s">
        <v>1456</v>
      </c>
      <c r="M1403" s="18"/>
      <c r="N1403" s="18"/>
      <c r="O1403" s="18"/>
      <c r="P1403" s="18"/>
      <c r="Q1403" s="18"/>
      <c r="R1403" s="18"/>
      <c r="S1403" s="18"/>
      <c r="T1403" s="18"/>
      <c r="U1403" s="18"/>
      <c r="V1403" s="1"/>
      <c r="W1403" s="3"/>
    </row>
    <row r="1404" spans="2:23">
      <c r="B1404" s="3">
        <f t="shared" si="30"/>
        <v>1392</v>
      </c>
      <c r="C1404" s="5" t="s">
        <v>593</v>
      </c>
      <c r="D1404" s="74" t="s">
        <v>195</v>
      </c>
      <c r="E1404" s="15" t="s">
        <v>3320</v>
      </c>
      <c r="F1404" s="3" t="s">
        <v>3319</v>
      </c>
      <c r="G1404" s="3"/>
      <c r="H1404" s="11" t="s">
        <v>3317</v>
      </c>
      <c r="I1404" s="97" t="s">
        <v>329</v>
      </c>
      <c r="J1404" s="15" t="s">
        <v>203</v>
      </c>
      <c r="K1404" s="15"/>
      <c r="L1404" s="109" t="s">
        <v>3318</v>
      </c>
      <c r="M1404" s="18" t="s">
        <v>1076</v>
      </c>
      <c r="N1404" s="18" t="s">
        <v>1076</v>
      </c>
      <c r="O1404" s="18" t="s">
        <v>1076</v>
      </c>
      <c r="P1404" s="18" t="s">
        <v>1076</v>
      </c>
      <c r="Q1404" s="18"/>
      <c r="R1404" s="18"/>
      <c r="S1404" s="18"/>
      <c r="T1404" s="18"/>
      <c r="U1404" s="18"/>
      <c r="V1404" s="1"/>
      <c r="W1404" s="3"/>
    </row>
    <row r="1405" spans="2:23">
      <c r="B1405" s="3">
        <f t="shared" si="30"/>
        <v>1393</v>
      </c>
      <c r="C1405" s="4" t="s">
        <v>24</v>
      </c>
      <c r="D1405" s="74" t="s">
        <v>195</v>
      </c>
      <c r="E1405" s="15" t="s">
        <v>198</v>
      </c>
      <c r="F1405" s="3" t="s">
        <v>3316</v>
      </c>
      <c r="G1405" s="3"/>
      <c r="H1405" s="12" t="s">
        <v>3321</v>
      </c>
      <c r="I1405" s="97" t="s">
        <v>329</v>
      </c>
      <c r="J1405" s="15" t="s">
        <v>203</v>
      </c>
      <c r="K1405" s="15"/>
      <c r="L1405" s="91" t="s">
        <v>3993</v>
      </c>
      <c r="M1405" s="18"/>
      <c r="N1405" s="18"/>
      <c r="O1405" s="18"/>
      <c r="P1405" s="18"/>
      <c r="Q1405" s="18" t="s">
        <v>1076</v>
      </c>
      <c r="R1405" s="18" t="s">
        <v>1076</v>
      </c>
      <c r="S1405" s="18" t="s">
        <v>1076</v>
      </c>
      <c r="T1405" s="18" t="s">
        <v>1076</v>
      </c>
      <c r="U1405" s="18"/>
      <c r="V1405" s="1"/>
      <c r="W1405" s="3"/>
    </row>
    <row r="1406" spans="2:23">
      <c r="B1406" s="3">
        <f t="shared" si="30"/>
        <v>1394</v>
      </c>
      <c r="C1406" s="5" t="s">
        <v>593</v>
      </c>
      <c r="D1406" s="74" t="s">
        <v>195</v>
      </c>
      <c r="E1406" s="15" t="s">
        <v>2675</v>
      </c>
      <c r="F1406" s="3" t="s">
        <v>3304</v>
      </c>
      <c r="G1406" s="3"/>
      <c r="H1406" s="11" t="s">
        <v>3306</v>
      </c>
      <c r="I1406" s="97" t="s">
        <v>329</v>
      </c>
      <c r="J1406" s="15" t="s">
        <v>204</v>
      </c>
      <c r="K1406" s="15"/>
      <c r="L1406" s="109" t="s">
        <v>6250</v>
      </c>
      <c r="M1406" s="18" t="s">
        <v>1076</v>
      </c>
      <c r="N1406" s="18" t="s">
        <v>1076</v>
      </c>
      <c r="O1406" s="18" t="s">
        <v>1076</v>
      </c>
      <c r="P1406" s="18" t="s">
        <v>1076</v>
      </c>
      <c r="Q1406" s="18"/>
      <c r="R1406" s="18"/>
      <c r="S1406" s="18"/>
      <c r="T1406" s="18"/>
      <c r="U1406" s="18"/>
      <c r="V1406" s="1"/>
      <c r="W1406" s="3"/>
    </row>
    <row r="1407" spans="2:23">
      <c r="B1407" s="3">
        <f t="shared" si="30"/>
        <v>1395</v>
      </c>
      <c r="C1407" s="4" t="s">
        <v>24</v>
      </c>
      <c r="D1407" s="74" t="s">
        <v>195</v>
      </c>
      <c r="E1407" s="15" t="s">
        <v>2677</v>
      </c>
      <c r="F1407" s="3"/>
      <c r="G1407" s="3"/>
      <c r="H1407" s="11"/>
      <c r="I1407" s="97" t="s">
        <v>329</v>
      </c>
      <c r="J1407" s="15" t="s">
        <v>204</v>
      </c>
      <c r="K1407" s="15"/>
      <c r="L1407" s="109" t="s">
        <v>6250</v>
      </c>
      <c r="M1407" s="18"/>
      <c r="N1407" s="18"/>
      <c r="O1407" s="18"/>
      <c r="P1407" s="18"/>
      <c r="Q1407" s="18" t="s">
        <v>1076</v>
      </c>
      <c r="R1407" s="18" t="s">
        <v>1076</v>
      </c>
      <c r="S1407" s="18" t="s">
        <v>1076</v>
      </c>
      <c r="T1407" s="18" t="s">
        <v>1076</v>
      </c>
      <c r="U1407" s="18"/>
      <c r="V1407" s="1"/>
      <c r="W1407" s="3"/>
    </row>
    <row r="1408" spans="2:23">
      <c r="B1408" s="3">
        <f t="shared" si="30"/>
        <v>1396</v>
      </c>
      <c r="C1408" s="3" t="s">
        <v>128</v>
      </c>
      <c r="D1408" s="74" t="s">
        <v>195</v>
      </c>
      <c r="E1408" s="15" t="s">
        <v>2677</v>
      </c>
      <c r="F1408" s="3" t="s">
        <v>2319</v>
      </c>
      <c r="G1408" s="3"/>
      <c r="H1408" s="11" t="s">
        <v>981</v>
      </c>
      <c r="I1408" s="97" t="s">
        <v>329</v>
      </c>
      <c r="J1408" s="15" t="s">
        <v>980</v>
      </c>
      <c r="K1408" s="15"/>
      <c r="L1408" s="109" t="s">
        <v>3314</v>
      </c>
      <c r="M1408" s="18"/>
      <c r="N1408" s="18"/>
      <c r="O1408" s="18"/>
      <c r="P1408" s="18"/>
      <c r="Q1408" s="18"/>
      <c r="R1408" s="18"/>
      <c r="S1408" s="18"/>
      <c r="T1408" s="18"/>
      <c r="U1408" s="18"/>
      <c r="V1408" s="1"/>
      <c r="W1408" s="3"/>
    </row>
    <row r="1409" spans="2:23">
      <c r="B1409" s="3">
        <f t="shared" si="30"/>
        <v>1397</v>
      </c>
      <c r="C1409" s="5" t="s">
        <v>593</v>
      </c>
      <c r="D1409" s="74" t="s">
        <v>195</v>
      </c>
      <c r="E1409" s="15" t="s">
        <v>6266</v>
      </c>
      <c r="F1409" s="3" t="s">
        <v>6265</v>
      </c>
      <c r="G1409" s="3"/>
      <c r="H1409" s="11" t="s">
        <v>6267</v>
      </c>
      <c r="I1409" s="97" t="s">
        <v>329</v>
      </c>
      <c r="J1409" s="57" t="s">
        <v>2229</v>
      </c>
      <c r="K1409" s="99" t="s">
        <v>1257</v>
      </c>
      <c r="L1409" s="110" t="s">
        <v>3754</v>
      </c>
      <c r="M1409" s="18" t="s">
        <v>1076</v>
      </c>
      <c r="N1409" s="18" t="s">
        <v>1076</v>
      </c>
      <c r="O1409" s="18" t="s">
        <v>1076</v>
      </c>
      <c r="P1409" s="18" t="s">
        <v>1076</v>
      </c>
      <c r="Q1409" s="18" t="s">
        <v>1076</v>
      </c>
      <c r="R1409" s="18" t="s">
        <v>1076</v>
      </c>
      <c r="S1409" s="18" t="s">
        <v>1076</v>
      </c>
      <c r="T1409" s="18"/>
      <c r="U1409" s="18" t="s">
        <v>1076</v>
      </c>
      <c r="V1409" s="1"/>
      <c r="W1409" s="3" t="s">
        <v>2819</v>
      </c>
    </row>
    <row r="1410" spans="2:23">
      <c r="B1410" s="3">
        <f t="shared" si="30"/>
        <v>1398</v>
      </c>
      <c r="C1410" s="3" t="s">
        <v>128</v>
      </c>
      <c r="D1410" s="74" t="s">
        <v>195</v>
      </c>
      <c r="E1410" s="6" t="s">
        <v>1457</v>
      </c>
      <c r="F1410" s="3" t="s">
        <v>2319</v>
      </c>
      <c r="G1410" s="46"/>
      <c r="H1410" s="11" t="s">
        <v>1421</v>
      </c>
      <c r="I1410" s="97" t="s">
        <v>329</v>
      </c>
      <c r="J1410" s="84" t="s">
        <v>1844</v>
      </c>
      <c r="K1410" s="84"/>
      <c r="L1410" s="109" t="s">
        <v>3313</v>
      </c>
      <c r="M1410" s="18"/>
      <c r="N1410" s="18"/>
      <c r="O1410" s="18"/>
      <c r="P1410" s="18"/>
      <c r="Q1410" s="18"/>
      <c r="R1410" s="18"/>
      <c r="S1410" s="18"/>
      <c r="T1410" s="18"/>
      <c r="U1410" s="18"/>
      <c r="V1410" s="6" t="s">
        <v>6354</v>
      </c>
      <c r="W1410" s="3"/>
    </row>
    <row r="1411" spans="2:23">
      <c r="B1411" s="3">
        <f t="shared" si="30"/>
        <v>1399</v>
      </c>
      <c r="C1411" s="4" t="s">
        <v>24</v>
      </c>
      <c r="D1411" s="74" t="s">
        <v>195</v>
      </c>
      <c r="E1411" s="3" t="s">
        <v>2319</v>
      </c>
      <c r="F1411" s="3" t="s">
        <v>2319</v>
      </c>
      <c r="G1411" s="3"/>
      <c r="H1411" s="3" t="s">
        <v>2319</v>
      </c>
      <c r="I1411" s="97" t="s">
        <v>482</v>
      </c>
      <c r="J1411" s="15" t="s">
        <v>976</v>
      </c>
      <c r="K1411" s="15"/>
      <c r="L1411" s="91" t="s">
        <v>1961</v>
      </c>
      <c r="M1411" s="18" t="s">
        <v>1076</v>
      </c>
      <c r="N1411" s="18" t="s">
        <v>1076</v>
      </c>
      <c r="O1411" s="18" t="s">
        <v>1076</v>
      </c>
      <c r="P1411" s="18" t="s">
        <v>1076</v>
      </c>
      <c r="Q1411" s="18" t="s">
        <v>1076</v>
      </c>
      <c r="R1411" s="18" t="s">
        <v>1076</v>
      </c>
      <c r="S1411" s="18" t="s">
        <v>1076</v>
      </c>
      <c r="T1411" s="18" t="s">
        <v>1076</v>
      </c>
      <c r="U1411" s="18" t="s">
        <v>1076</v>
      </c>
      <c r="V1411" s="6" t="s">
        <v>2274</v>
      </c>
      <c r="W1411" s="3"/>
    </row>
    <row r="1412" spans="2:23">
      <c r="B1412" s="3">
        <f t="shared" si="30"/>
        <v>1400</v>
      </c>
      <c r="C1412" s="5" t="s">
        <v>593</v>
      </c>
      <c r="D1412" s="74" t="s">
        <v>195</v>
      </c>
      <c r="E1412" s="3" t="s">
        <v>2319</v>
      </c>
      <c r="F1412" s="3" t="s">
        <v>2319</v>
      </c>
      <c r="G1412" s="3"/>
      <c r="H1412" s="3" t="s">
        <v>2319</v>
      </c>
      <c r="I1412" s="97" t="s">
        <v>482</v>
      </c>
      <c r="J1412" s="15" t="s">
        <v>977</v>
      </c>
      <c r="K1412" s="15"/>
      <c r="L1412" s="91" t="s">
        <v>1961</v>
      </c>
      <c r="M1412" s="18" t="s">
        <v>1076</v>
      </c>
      <c r="N1412" s="18" t="s">
        <v>1076</v>
      </c>
      <c r="O1412" s="18" t="s">
        <v>1076</v>
      </c>
      <c r="P1412" s="18" t="s">
        <v>1076</v>
      </c>
      <c r="Q1412" s="18" t="s">
        <v>1076</v>
      </c>
      <c r="R1412" s="18" t="s">
        <v>1076</v>
      </c>
      <c r="S1412" s="18" t="s">
        <v>1076</v>
      </c>
      <c r="T1412" s="18" t="s">
        <v>1076</v>
      </c>
      <c r="U1412" s="18" t="s">
        <v>1076</v>
      </c>
      <c r="V1412" s="6" t="s">
        <v>2274</v>
      </c>
      <c r="W1412" s="3"/>
    </row>
    <row r="1413" spans="2:23">
      <c r="B1413" s="3">
        <f t="shared" si="30"/>
        <v>1401</v>
      </c>
      <c r="C1413" s="5" t="s">
        <v>593</v>
      </c>
      <c r="D1413" s="74" t="s">
        <v>195</v>
      </c>
      <c r="E1413" s="15" t="s">
        <v>2659</v>
      </c>
      <c r="F1413" s="3" t="s">
        <v>3302</v>
      </c>
      <c r="G1413" s="3"/>
      <c r="H1413" s="11" t="s">
        <v>3301</v>
      </c>
      <c r="I1413" s="97" t="s">
        <v>323</v>
      </c>
      <c r="J1413" s="57" t="s">
        <v>2233</v>
      </c>
      <c r="K1413" s="98" t="s">
        <v>328</v>
      </c>
      <c r="L1413" s="110" t="s">
        <v>3395</v>
      </c>
      <c r="M1413" s="18" t="s">
        <v>1076</v>
      </c>
      <c r="N1413" s="18" t="s">
        <v>1076</v>
      </c>
      <c r="O1413" s="18" t="s">
        <v>1076</v>
      </c>
      <c r="P1413" s="18" t="s">
        <v>1076</v>
      </c>
      <c r="Q1413" s="18" t="s">
        <v>1076</v>
      </c>
      <c r="R1413" s="18" t="s">
        <v>1076</v>
      </c>
      <c r="S1413" s="18"/>
      <c r="T1413" s="18" t="s">
        <v>1076</v>
      </c>
      <c r="U1413" s="18" t="s">
        <v>1076</v>
      </c>
      <c r="V1413" s="1"/>
      <c r="W1413" s="3"/>
    </row>
    <row r="1414" spans="2:23">
      <c r="B1414" s="3">
        <f t="shared" si="30"/>
        <v>1402</v>
      </c>
      <c r="C1414" s="4" t="s">
        <v>24</v>
      </c>
      <c r="D1414" s="74" t="s">
        <v>195</v>
      </c>
      <c r="E1414" s="15" t="s">
        <v>2697</v>
      </c>
      <c r="F1414" s="3"/>
      <c r="G1414" s="3"/>
      <c r="H1414" s="11"/>
      <c r="I1414" s="97" t="s">
        <v>323</v>
      </c>
      <c r="J1414" s="57" t="s">
        <v>2238</v>
      </c>
      <c r="K1414" s="101" t="s">
        <v>363</v>
      </c>
      <c r="L1414" s="91"/>
      <c r="M1414" s="18" t="s">
        <v>1076</v>
      </c>
      <c r="N1414" s="18"/>
      <c r="O1414" s="18" t="s">
        <v>1076</v>
      </c>
      <c r="P1414" s="18" t="s">
        <v>1076</v>
      </c>
      <c r="Q1414" s="18" t="s">
        <v>1076</v>
      </c>
      <c r="R1414" s="18" t="s">
        <v>1076</v>
      </c>
      <c r="S1414" s="18" t="s">
        <v>1076</v>
      </c>
      <c r="T1414" s="18" t="s">
        <v>1076</v>
      </c>
      <c r="U1414" s="18" t="s">
        <v>1076</v>
      </c>
      <c r="V1414" s="1"/>
      <c r="W1414" s="3"/>
    </row>
    <row r="1415" spans="2:23">
      <c r="B1415" s="3">
        <f t="shared" si="30"/>
        <v>1403</v>
      </c>
      <c r="C1415" s="4" t="s">
        <v>24</v>
      </c>
      <c r="D1415" s="74" t="s">
        <v>195</v>
      </c>
      <c r="E1415" s="6" t="s">
        <v>3989</v>
      </c>
      <c r="F1415" s="3" t="s">
        <v>3990</v>
      </c>
      <c r="G1415" s="3"/>
      <c r="H1415" s="12" t="s">
        <v>2678</v>
      </c>
      <c r="I1415" s="97" t="s">
        <v>351</v>
      </c>
      <c r="J1415" s="15" t="s">
        <v>206</v>
      </c>
      <c r="K1415" s="15"/>
      <c r="L1415" s="91" t="s">
        <v>3991</v>
      </c>
      <c r="M1415" s="18"/>
      <c r="N1415" s="18"/>
      <c r="O1415" s="18"/>
      <c r="P1415" s="18"/>
      <c r="Q1415" s="18" t="s">
        <v>1076</v>
      </c>
      <c r="R1415" s="18" t="s">
        <v>1076</v>
      </c>
      <c r="S1415" s="18" t="s">
        <v>1076</v>
      </c>
      <c r="T1415" s="18" t="s">
        <v>1076</v>
      </c>
      <c r="U1415" s="18" t="s">
        <v>1076</v>
      </c>
      <c r="V1415" s="1"/>
      <c r="W1415" s="3"/>
    </row>
    <row r="1416" spans="2:23">
      <c r="B1416" s="3">
        <f t="shared" si="30"/>
        <v>1404</v>
      </c>
      <c r="C1416" s="4" t="s">
        <v>24</v>
      </c>
      <c r="D1416" s="74" t="s">
        <v>195</v>
      </c>
      <c r="E1416" s="15" t="s">
        <v>991</v>
      </c>
      <c r="F1416" s="3" t="s">
        <v>3992</v>
      </c>
      <c r="G1416" s="3"/>
      <c r="H1416" s="11" t="s">
        <v>978</v>
      </c>
      <c r="I1416" s="97" t="s">
        <v>351</v>
      </c>
      <c r="J1416" s="15" t="s">
        <v>205</v>
      </c>
      <c r="K1416" s="15"/>
      <c r="L1416" s="91" t="s">
        <v>3484</v>
      </c>
      <c r="M1416" s="18"/>
      <c r="N1416" s="18"/>
      <c r="O1416" s="18"/>
      <c r="P1416" s="18"/>
      <c r="Q1416" s="18" t="s">
        <v>1076</v>
      </c>
      <c r="R1416" s="18" t="s">
        <v>1076</v>
      </c>
      <c r="S1416" s="18" t="s">
        <v>1076</v>
      </c>
      <c r="T1416" s="18" t="s">
        <v>1076</v>
      </c>
      <c r="U1416" s="18" t="s">
        <v>1076</v>
      </c>
      <c r="V1416" s="1"/>
      <c r="W1416" s="3"/>
    </row>
    <row r="1417" spans="2:23">
      <c r="B1417" s="3">
        <f t="shared" si="30"/>
        <v>1405</v>
      </c>
      <c r="C1417" s="5" t="s">
        <v>593</v>
      </c>
      <c r="D1417" s="74" t="s">
        <v>195</v>
      </c>
      <c r="E1417" s="15" t="s">
        <v>990</v>
      </c>
      <c r="F1417" s="3" t="s">
        <v>3308</v>
      </c>
      <c r="G1417" s="3"/>
      <c r="H1417" s="11" t="s">
        <v>3310</v>
      </c>
      <c r="I1417" s="97" t="s">
        <v>351</v>
      </c>
      <c r="J1417" s="15" t="s">
        <v>205</v>
      </c>
      <c r="K1417" s="15"/>
      <c r="L1417" s="91" t="s">
        <v>3309</v>
      </c>
      <c r="M1417" s="18" t="s">
        <v>1076</v>
      </c>
      <c r="N1417" s="18" t="s">
        <v>1076</v>
      </c>
      <c r="O1417" s="18" t="s">
        <v>1076</v>
      </c>
      <c r="P1417" s="18" t="s">
        <v>1076</v>
      </c>
      <c r="Q1417" s="18"/>
      <c r="R1417" s="18"/>
      <c r="S1417" s="18"/>
      <c r="T1417" s="18"/>
      <c r="U1417" s="18" t="s">
        <v>1076</v>
      </c>
      <c r="V1417" s="1"/>
      <c r="W1417" s="3"/>
    </row>
    <row r="1418" spans="2:23">
      <c r="B1418" s="3">
        <f t="shared" si="30"/>
        <v>1406</v>
      </c>
      <c r="C1418" s="3" t="s">
        <v>128</v>
      </c>
      <c r="D1418" s="74" t="s">
        <v>195</v>
      </c>
      <c r="E1418" s="15" t="s">
        <v>2319</v>
      </c>
      <c r="F1418" s="13" t="s">
        <v>2319</v>
      </c>
      <c r="G1418" s="3"/>
      <c r="H1418" s="13" t="s">
        <v>2319</v>
      </c>
      <c r="I1418" s="97" t="s">
        <v>1391</v>
      </c>
      <c r="J1418" s="15" t="s">
        <v>195</v>
      </c>
      <c r="K1418" s="15"/>
      <c r="L1418" s="91" t="s">
        <v>3937</v>
      </c>
      <c r="M1418" s="18"/>
      <c r="N1418" s="18"/>
      <c r="O1418" s="18"/>
      <c r="P1418" s="18"/>
      <c r="Q1418" s="18"/>
      <c r="R1418" s="18"/>
      <c r="S1418" s="18"/>
      <c r="T1418" s="18"/>
      <c r="U1418" s="18" t="s">
        <v>1076</v>
      </c>
      <c r="V1418" s="1"/>
      <c r="W1418" s="3"/>
    </row>
    <row r="1419" spans="2:23">
      <c r="B1419" s="3">
        <f t="shared" si="30"/>
        <v>1407</v>
      </c>
      <c r="C1419" s="13" t="s">
        <v>128</v>
      </c>
      <c r="D1419" s="148" t="s">
        <v>3197</v>
      </c>
      <c r="E1419" s="36" t="s">
        <v>3208</v>
      </c>
      <c r="F1419" s="13" t="s">
        <v>2319</v>
      </c>
      <c r="G1419" s="13"/>
      <c r="H1419" s="145" t="s">
        <v>3377</v>
      </c>
      <c r="I1419" s="97" t="s">
        <v>3</v>
      </c>
      <c r="J1419" s="36" t="s">
        <v>3343</v>
      </c>
      <c r="K1419" s="34"/>
      <c r="L1419" s="111" t="s">
        <v>3427</v>
      </c>
      <c r="M1419" s="18"/>
      <c r="N1419" s="18"/>
      <c r="O1419" s="18"/>
      <c r="P1419" s="18"/>
      <c r="Q1419" s="18"/>
      <c r="R1419" s="18"/>
      <c r="S1419" s="18"/>
      <c r="T1419" s="18"/>
      <c r="U1419" s="18" t="s">
        <v>1076</v>
      </c>
      <c r="V1419" s="1" t="s">
        <v>3339</v>
      </c>
      <c r="W1419" s="3"/>
    </row>
    <row r="1420" spans="2:23">
      <c r="B1420" s="3">
        <f t="shared" si="30"/>
        <v>1408</v>
      </c>
      <c r="C1420" s="13" t="s">
        <v>128</v>
      </c>
      <c r="D1420" s="148" t="s">
        <v>3197</v>
      </c>
      <c r="E1420" s="36" t="s">
        <v>3392</v>
      </c>
      <c r="F1420" s="36" t="s">
        <v>3390</v>
      </c>
      <c r="G1420" s="13"/>
      <c r="H1420" s="35" t="s">
        <v>3391</v>
      </c>
      <c r="I1420" s="97" t="s">
        <v>3</v>
      </c>
      <c r="J1420" s="36" t="s">
        <v>3388</v>
      </c>
      <c r="K1420" s="34"/>
      <c r="L1420" s="110" t="s">
        <v>3389</v>
      </c>
      <c r="M1420" s="18"/>
      <c r="N1420" s="18"/>
      <c r="O1420" s="18"/>
      <c r="P1420" s="18"/>
      <c r="Q1420" s="18"/>
      <c r="R1420" s="18"/>
      <c r="S1420" s="18"/>
      <c r="T1420" s="18"/>
      <c r="U1420" s="18" t="s">
        <v>1076</v>
      </c>
      <c r="V1420" s="1" t="s">
        <v>3339</v>
      </c>
      <c r="W1420" s="3"/>
    </row>
    <row r="1421" spans="2:23">
      <c r="B1421" s="3">
        <f t="shared" si="30"/>
        <v>1409</v>
      </c>
      <c r="C1421" s="13" t="s">
        <v>128</v>
      </c>
      <c r="D1421" s="148" t="s">
        <v>3197</v>
      </c>
      <c r="E1421" s="36" t="s">
        <v>3203</v>
      </c>
      <c r="F1421" s="13" t="s">
        <v>2319</v>
      </c>
      <c r="G1421" s="13"/>
      <c r="H1421" s="35" t="s">
        <v>3397</v>
      </c>
      <c r="I1421" s="97" t="s">
        <v>3</v>
      </c>
      <c r="J1421" s="36" t="s">
        <v>1904</v>
      </c>
      <c r="K1421" s="34"/>
      <c r="L1421" s="110" t="s">
        <v>3396</v>
      </c>
      <c r="M1421" s="18"/>
      <c r="N1421" s="18"/>
      <c r="O1421" s="18"/>
      <c r="P1421" s="18"/>
      <c r="Q1421" s="18"/>
      <c r="R1421" s="18"/>
      <c r="S1421" s="18"/>
      <c r="T1421" s="18"/>
      <c r="U1421" s="18" t="s">
        <v>1076</v>
      </c>
      <c r="V1421" s="1" t="s">
        <v>3339</v>
      </c>
      <c r="W1421" s="3"/>
    </row>
    <row r="1422" spans="2:23">
      <c r="B1422" s="3">
        <f t="shared" si="30"/>
        <v>1410</v>
      </c>
      <c r="C1422" s="13" t="s">
        <v>128</v>
      </c>
      <c r="D1422" s="148" t="s">
        <v>3197</v>
      </c>
      <c r="E1422" s="36" t="s">
        <v>3203</v>
      </c>
      <c r="F1422" s="13" t="s">
        <v>2319</v>
      </c>
      <c r="G1422" s="13"/>
      <c r="H1422" s="35" t="s">
        <v>3420</v>
      </c>
      <c r="I1422" s="97" t="s">
        <v>3</v>
      </c>
      <c r="J1422" s="36" t="s">
        <v>3344</v>
      </c>
      <c r="K1422" s="34"/>
      <c r="L1422" s="110" t="s">
        <v>3419</v>
      </c>
      <c r="M1422" s="18"/>
      <c r="N1422" s="18"/>
      <c r="O1422" s="18"/>
      <c r="P1422" s="18"/>
      <c r="Q1422" s="18"/>
      <c r="R1422" s="18"/>
      <c r="S1422" s="18"/>
      <c r="T1422" s="18"/>
      <c r="U1422" s="18" t="s">
        <v>1076</v>
      </c>
      <c r="V1422" s="1" t="s">
        <v>3339</v>
      </c>
      <c r="W1422" s="3"/>
    </row>
    <row r="1423" spans="2:23">
      <c r="B1423" s="3">
        <f t="shared" si="30"/>
        <v>1411</v>
      </c>
      <c r="C1423" s="13" t="s">
        <v>128</v>
      </c>
      <c r="D1423" s="148" t="s">
        <v>3197</v>
      </c>
      <c r="E1423" s="36" t="s">
        <v>3203</v>
      </c>
      <c r="F1423" s="13" t="s">
        <v>2319</v>
      </c>
      <c r="G1423" s="13"/>
      <c r="H1423" s="35" t="s">
        <v>3399</v>
      </c>
      <c r="I1423" s="97" t="s">
        <v>3</v>
      </c>
      <c r="J1423" s="36" t="s">
        <v>3345</v>
      </c>
      <c r="K1423" s="34"/>
      <c r="L1423" s="110" t="s">
        <v>3398</v>
      </c>
      <c r="M1423" s="18"/>
      <c r="N1423" s="18"/>
      <c r="O1423" s="18"/>
      <c r="P1423" s="18"/>
      <c r="Q1423" s="18"/>
      <c r="R1423" s="18"/>
      <c r="S1423" s="18"/>
      <c r="T1423" s="18"/>
      <c r="U1423" s="18" t="s">
        <v>1076</v>
      </c>
      <c r="V1423" s="1" t="s">
        <v>3339</v>
      </c>
      <c r="W1423" s="3"/>
    </row>
    <row r="1424" spans="2:23">
      <c r="B1424" s="3">
        <f t="shared" si="30"/>
        <v>1412</v>
      </c>
      <c r="C1424" s="13" t="s">
        <v>128</v>
      </c>
      <c r="D1424" s="148" t="s">
        <v>3197</v>
      </c>
      <c r="E1424" s="36" t="s">
        <v>3208</v>
      </c>
      <c r="F1424" s="13" t="s">
        <v>2319</v>
      </c>
      <c r="G1424" s="13"/>
      <c r="H1424" s="145" t="s">
        <v>3472</v>
      </c>
      <c r="I1424" s="295" t="s">
        <v>2</v>
      </c>
      <c r="J1424" s="57" t="s">
        <v>3473</v>
      </c>
      <c r="K1424" s="34"/>
      <c r="L1424" s="110" t="s">
        <v>3477</v>
      </c>
      <c r="M1424" s="18"/>
      <c r="N1424" s="18"/>
      <c r="O1424" s="18"/>
      <c r="P1424" s="18"/>
      <c r="Q1424" s="18"/>
      <c r="R1424" s="18"/>
      <c r="S1424" s="18"/>
      <c r="T1424" s="18"/>
      <c r="U1424" s="18" t="s">
        <v>1076</v>
      </c>
      <c r="V1424" s="1" t="s">
        <v>3339</v>
      </c>
      <c r="W1424" s="3"/>
    </row>
    <row r="1425" spans="2:23">
      <c r="B1425" s="3">
        <f t="shared" si="30"/>
        <v>1413</v>
      </c>
      <c r="C1425" s="13" t="s">
        <v>128</v>
      </c>
      <c r="D1425" s="148" t="s">
        <v>3197</v>
      </c>
      <c r="E1425" s="36" t="s">
        <v>3208</v>
      </c>
      <c r="F1425" s="13" t="s">
        <v>2319</v>
      </c>
      <c r="G1425" s="13"/>
      <c r="H1425" s="145" t="s">
        <v>3472</v>
      </c>
      <c r="I1425" s="296" t="s">
        <v>2</v>
      </c>
      <c r="J1425" s="57" t="s">
        <v>3474</v>
      </c>
      <c r="K1425" s="34"/>
      <c r="L1425" s="110" t="s">
        <v>3478</v>
      </c>
      <c r="M1425" s="18"/>
      <c r="N1425" s="18"/>
      <c r="O1425" s="18"/>
      <c r="P1425" s="18"/>
      <c r="Q1425" s="18"/>
      <c r="R1425" s="18"/>
      <c r="S1425" s="18"/>
      <c r="T1425" s="18"/>
      <c r="U1425" s="18" t="s">
        <v>1076</v>
      </c>
      <c r="V1425" s="1" t="s">
        <v>3339</v>
      </c>
      <c r="W1425" s="3"/>
    </row>
    <row r="1426" spans="2:23">
      <c r="B1426" s="3">
        <f t="shared" si="30"/>
        <v>1414</v>
      </c>
      <c r="C1426" s="13" t="s">
        <v>128</v>
      </c>
      <c r="D1426" s="148" t="s">
        <v>3197</v>
      </c>
      <c r="E1426" s="36" t="s">
        <v>3208</v>
      </c>
      <c r="F1426" s="13" t="s">
        <v>2319</v>
      </c>
      <c r="G1426" s="13"/>
      <c r="H1426" s="145" t="s">
        <v>3472</v>
      </c>
      <c r="I1426" s="297" t="s">
        <v>2</v>
      </c>
      <c r="J1426" s="57" t="s">
        <v>3475</v>
      </c>
      <c r="K1426" s="34"/>
      <c r="L1426" s="110" t="s">
        <v>3479</v>
      </c>
      <c r="M1426" s="18"/>
      <c r="N1426" s="18"/>
      <c r="O1426" s="18"/>
      <c r="P1426" s="18"/>
      <c r="Q1426" s="18"/>
      <c r="R1426" s="18"/>
      <c r="S1426" s="18"/>
      <c r="T1426" s="18"/>
      <c r="U1426" s="18" t="s">
        <v>1076</v>
      </c>
      <c r="V1426" s="1" t="s">
        <v>3339</v>
      </c>
      <c r="W1426" s="3"/>
    </row>
    <row r="1427" spans="2:23">
      <c r="B1427" s="3">
        <f t="shared" si="30"/>
        <v>1415</v>
      </c>
      <c r="C1427" s="13" t="s">
        <v>128</v>
      </c>
      <c r="D1427" s="148" t="s">
        <v>3197</v>
      </c>
      <c r="E1427" s="36" t="s">
        <v>3208</v>
      </c>
      <c r="F1427" s="13" t="s">
        <v>2319</v>
      </c>
      <c r="G1427" s="13"/>
      <c r="H1427" s="145" t="s">
        <v>3472</v>
      </c>
      <c r="I1427" s="97" t="s">
        <v>2</v>
      </c>
      <c r="J1427" s="57" t="s">
        <v>3476</v>
      </c>
      <c r="K1427" s="34"/>
      <c r="L1427" s="110" t="s">
        <v>3480</v>
      </c>
      <c r="M1427" s="18"/>
      <c r="N1427" s="18"/>
      <c r="O1427" s="18"/>
      <c r="P1427" s="18"/>
      <c r="Q1427" s="18"/>
      <c r="R1427" s="18"/>
      <c r="S1427" s="18"/>
      <c r="T1427" s="18"/>
      <c r="U1427" s="18" t="s">
        <v>1076</v>
      </c>
      <c r="V1427" s="1" t="s">
        <v>3339</v>
      </c>
      <c r="W1427" s="3"/>
    </row>
    <row r="1428" spans="2:23">
      <c r="B1428" s="3">
        <f t="shared" si="30"/>
        <v>1416</v>
      </c>
      <c r="C1428" s="13" t="s">
        <v>128</v>
      </c>
      <c r="D1428" s="148" t="s">
        <v>3197</v>
      </c>
      <c r="E1428" s="36" t="s">
        <v>3200</v>
      </c>
      <c r="F1428" s="13" t="s">
        <v>2319</v>
      </c>
      <c r="G1428" s="13"/>
      <c r="H1428" s="35" t="s">
        <v>3202</v>
      </c>
      <c r="I1428" s="176" t="s">
        <v>337</v>
      </c>
      <c r="J1428" s="36" t="s">
        <v>3201</v>
      </c>
      <c r="K1428" s="34"/>
      <c r="L1428" s="110" t="s">
        <v>2818</v>
      </c>
      <c r="M1428" s="18"/>
      <c r="N1428" s="18"/>
      <c r="O1428" s="18"/>
      <c r="P1428" s="18"/>
      <c r="Q1428" s="18"/>
      <c r="R1428" s="18"/>
      <c r="S1428" s="18"/>
      <c r="T1428" s="18"/>
      <c r="U1428" s="18" t="s">
        <v>1076</v>
      </c>
      <c r="V1428" s="1" t="s">
        <v>3339</v>
      </c>
      <c r="W1428" s="3"/>
    </row>
    <row r="1429" spans="2:23">
      <c r="B1429" s="3">
        <f t="shared" si="30"/>
        <v>1417</v>
      </c>
      <c r="C1429" s="13" t="s">
        <v>128</v>
      </c>
      <c r="D1429" s="148" t="s">
        <v>3197</v>
      </c>
      <c r="E1429" s="36" t="s">
        <v>2711</v>
      </c>
      <c r="F1429" s="13" t="s">
        <v>2319</v>
      </c>
      <c r="G1429" s="13"/>
      <c r="H1429" s="35" t="s">
        <v>3199</v>
      </c>
      <c r="I1429" s="176" t="s">
        <v>337</v>
      </c>
      <c r="J1429" s="36" t="s">
        <v>3198</v>
      </c>
      <c r="K1429" s="34"/>
      <c r="L1429" s="111" t="s">
        <v>3863</v>
      </c>
      <c r="M1429" s="18"/>
      <c r="N1429" s="18"/>
      <c r="O1429" s="18"/>
      <c r="P1429" s="18"/>
      <c r="Q1429" s="18"/>
      <c r="R1429" s="18"/>
      <c r="S1429" s="18"/>
      <c r="T1429" s="18"/>
      <c r="U1429" s="18" t="s">
        <v>1076</v>
      </c>
      <c r="V1429" s="1" t="s">
        <v>3339</v>
      </c>
      <c r="W1429" s="3"/>
    </row>
    <row r="1430" spans="2:23">
      <c r="B1430" s="3">
        <f t="shared" si="30"/>
        <v>1418</v>
      </c>
      <c r="C1430" s="13" t="s">
        <v>128</v>
      </c>
      <c r="D1430" s="148" t="s">
        <v>3197</v>
      </c>
      <c r="E1430" s="36" t="s">
        <v>3208</v>
      </c>
      <c r="F1430" s="13" t="s">
        <v>2319</v>
      </c>
      <c r="G1430" s="13"/>
      <c r="H1430" s="35" t="s">
        <v>3211</v>
      </c>
      <c r="I1430" s="176" t="s">
        <v>337</v>
      </c>
      <c r="J1430" s="36" t="s">
        <v>3210</v>
      </c>
      <c r="K1430" s="34"/>
      <c r="L1430" s="110" t="s">
        <v>2818</v>
      </c>
      <c r="M1430" s="18"/>
      <c r="N1430" s="18"/>
      <c r="O1430" s="18"/>
      <c r="P1430" s="18"/>
      <c r="Q1430" s="18"/>
      <c r="R1430" s="18"/>
      <c r="S1430" s="18"/>
      <c r="T1430" s="18"/>
      <c r="U1430" s="18" t="s">
        <v>1076</v>
      </c>
      <c r="V1430" s="1" t="s">
        <v>3339</v>
      </c>
      <c r="W1430" s="3"/>
    </row>
    <row r="1431" spans="2:23">
      <c r="B1431" s="3">
        <f t="shared" si="30"/>
        <v>1419</v>
      </c>
      <c r="C1431" s="13" t="s">
        <v>128</v>
      </c>
      <c r="D1431" s="148" t="s">
        <v>3197</v>
      </c>
      <c r="E1431" s="36" t="s">
        <v>3203</v>
      </c>
      <c r="F1431" s="13" t="s">
        <v>2319</v>
      </c>
      <c r="G1431" s="13"/>
      <c r="H1431" s="35" t="s">
        <v>3204</v>
      </c>
      <c r="I1431" s="176" t="s">
        <v>337</v>
      </c>
      <c r="J1431" s="36" t="s">
        <v>3205</v>
      </c>
      <c r="K1431" s="34"/>
      <c r="L1431" s="110" t="s">
        <v>2818</v>
      </c>
      <c r="M1431" s="18"/>
      <c r="N1431" s="18"/>
      <c r="O1431" s="18"/>
      <c r="P1431" s="18"/>
      <c r="Q1431" s="18"/>
      <c r="R1431" s="18"/>
      <c r="S1431" s="18"/>
      <c r="T1431" s="18"/>
      <c r="U1431" s="18" t="s">
        <v>1076</v>
      </c>
      <c r="V1431" s="1" t="s">
        <v>3339</v>
      </c>
      <c r="W1431" s="3"/>
    </row>
    <row r="1432" spans="2:23">
      <c r="B1432" s="3">
        <f t="shared" si="30"/>
        <v>1420</v>
      </c>
      <c r="C1432" s="5" t="s">
        <v>593</v>
      </c>
      <c r="D1432" s="148" t="s">
        <v>3197</v>
      </c>
      <c r="E1432" s="34" t="s">
        <v>3460</v>
      </c>
      <c r="F1432" s="36" t="s">
        <v>3459</v>
      </c>
      <c r="G1432" s="13"/>
      <c r="H1432" s="35" t="s">
        <v>3434</v>
      </c>
      <c r="I1432" s="97" t="s">
        <v>329</v>
      </c>
      <c r="J1432" s="36" t="s">
        <v>3458</v>
      </c>
      <c r="K1432" s="34"/>
      <c r="L1432" s="110" t="s">
        <v>3754</v>
      </c>
      <c r="M1432" s="18" t="s">
        <v>1076</v>
      </c>
      <c r="N1432" s="18" t="s">
        <v>1076</v>
      </c>
      <c r="O1432" s="18" t="s">
        <v>1076</v>
      </c>
      <c r="P1432" s="18" t="s">
        <v>1076</v>
      </c>
      <c r="Q1432" s="18"/>
      <c r="R1432" s="18"/>
      <c r="S1432" s="18"/>
      <c r="T1432" s="18"/>
      <c r="U1432" s="18" t="s">
        <v>1076</v>
      </c>
      <c r="V1432" s="1" t="s">
        <v>3339</v>
      </c>
      <c r="W1432" s="3"/>
    </row>
    <row r="1433" spans="2:23">
      <c r="B1433" s="3">
        <f t="shared" si="30"/>
        <v>1421</v>
      </c>
      <c r="C1433" s="13" t="s">
        <v>128</v>
      </c>
      <c r="D1433" s="148" t="s">
        <v>3197</v>
      </c>
      <c r="E1433" s="36" t="s">
        <v>3208</v>
      </c>
      <c r="F1433" s="13" t="s">
        <v>2319</v>
      </c>
      <c r="G1433" s="13"/>
      <c r="H1433" s="145" t="s">
        <v>3207</v>
      </c>
      <c r="I1433" s="97" t="s">
        <v>329</v>
      </c>
      <c r="J1433" s="36" t="s">
        <v>3206</v>
      </c>
      <c r="K1433" s="36"/>
      <c r="L1433" s="110" t="s">
        <v>3209</v>
      </c>
      <c r="M1433" s="18"/>
      <c r="N1433" s="18"/>
      <c r="O1433" s="18"/>
      <c r="P1433" s="18"/>
      <c r="Q1433" s="18"/>
      <c r="R1433" s="18"/>
      <c r="S1433" s="18"/>
      <c r="T1433" s="18"/>
      <c r="U1433" s="18" t="s">
        <v>1076</v>
      </c>
      <c r="V1433" s="1" t="s">
        <v>3339</v>
      </c>
      <c r="W1433" s="3"/>
    </row>
    <row r="1434" spans="2:23">
      <c r="B1434" s="3">
        <f t="shared" si="30"/>
        <v>1422</v>
      </c>
      <c r="C1434" s="4" t="s">
        <v>24</v>
      </c>
      <c r="D1434" s="148" t="s">
        <v>3197</v>
      </c>
      <c r="E1434" s="34" t="s">
        <v>3415</v>
      </c>
      <c r="F1434" s="44" t="s">
        <v>3461</v>
      </c>
      <c r="G1434" s="13"/>
      <c r="H1434" s="35" t="s">
        <v>3414</v>
      </c>
      <c r="I1434" s="97" t="s">
        <v>329</v>
      </c>
      <c r="J1434" s="36" t="s">
        <v>3413</v>
      </c>
      <c r="K1434" s="101" t="s">
        <v>324</v>
      </c>
      <c r="L1434" s="110" t="s">
        <v>3395</v>
      </c>
      <c r="M1434" s="18"/>
      <c r="N1434" s="18" t="s">
        <v>1076</v>
      </c>
      <c r="O1434" s="18" t="s">
        <v>1076</v>
      </c>
      <c r="P1434" s="18" t="s">
        <v>1076</v>
      </c>
      <c r="Q1434" s="18" t="s">
        <v>1076</v>
      </c>
      <c r="R1434" s="18" t="s">
        <v>1076</v>
      </c>
      <c r="S1434" s="18" t="s">
        <v>1076</v>
      </c>
      <c r="T1434" s="18" t="s">
        <v>1076</v>
      </c>
      <c r="U1434" s="18" t="s">
        <v>1076</v>
      </c>
      <c r="V1434" s="1" t="s">
        <v>3339</v>
      </c>
      <c r="W1434" s="3"/>
    </row>
    <row r="1435" spans="2:23">
      <c r="B1435" s="3">
        <f t="shared" si="30"/>
        <v>1423</v>
      </c>
      <c r="C1435" s="13" t="s">
        <v>128</v>
      </c>
      <c r="D1435" s="148" t="s">
        <v>3197</v>
      </c>
      <c r="E1435" s="36" t="s">
        <v>3208</v>
      </c>
      <c r="F1435" s="13" t="s">
        <v>2319</v>
      </c>
      <c r="G1435" s="13"/>
      <c r="H1435" s="145" t="s">
        <v>3472</v>
      </c>
      <c r="I1435" s="97" t="s">
        <v>329</v>
      </c>
      <c r="J1435" s="84" t="s">
        <v>3481</v>
      </c>
      <c r="K1435" s="34"/>
      <c r="L1435" s="110" t="s">
        <v>3482</v>
      </c>
      <c r="M1435" s="18"/>
      <c r="N1435" s="18"/>
      <c r="O1435" s="18"/>
      <c r="P1435" s="18"/>
      <c r="Q1435" s="18"/>
      <c r="R1435" s="18"/>
      <c r="S1435" s="18"/>
      <c r="T1435" s="18"/>
      <c r="U1435" s="18" t="s">
        <v>1076</v>
      </c>
      <c r="V1435" s="1" t="s">
        <v>3339</v>
      </c>
      <c r="W1435" s="3"/>
    </row>
    <row r="1436" spans="2:23">
      <c r="B1436" s="3">
        <f t="shared" si="30"/>
        <v>1424</v>
      </c>
      <c r="C1436" s="4" t="s">
        <v>24</v>
      </c>
      <c r="D1436" s="148" t="s">
        <v>3197</v>
      </c>
      <c r="E1436" s="34" t="s">
        <v>3468</v>
      </c>
      <c r="F1436" s="13" t="s">
        <v>3422</v>
      </c>
      <c r="G1436" s="13"/>
      <c r="H1436" s="35" t="s">
        <v>3423</v>
      </c>
      <c r="I1436" s="97" t="s">
        <v>329</v>
      </c>
      <c r="J1436" s="36" t="s">
        <v>3421</v>
      </c>
      <c r="K1436" s="101" t="s">
        <v>1180</v>
      </c>
      <c r="L1436" s="110" t="s">
        <v>3395</v>
      </c>
      <c r="M1436" s="18" t="s">
        <v>1076</v>
      </c>
      <c r="N1436" s="18" t="s">
        <v>1076</v>
      </c>
      <c r="O1436" s="18"/>
      <c r="P1436" s="18" t="s">
        <v>1076</v>
      </c>
      <c r="Q1436" s="18" t="s">
        <v>1076</v>
      </c>
      <c r="R1436" s="18" t="s">
        <v>1076</v>
      </c>
      <c r="S1436" s="18" t="s">
        <v>1076</v>
      </c>
      <c r="T1436" s="18" t="s">
        <v>1076</v>
      </c>
      <c r="U1436" s="18" t="s">
        <v>1076</v>
      </c>
      <c r="V1436" s="1" t="s">
        <v>3339</v>
      </c>
      <c r="W1436" s="3"/>
    </row>
    <row r="1437" spans="2:23">
      <c r="B1437" s="3">
        <f t="shared" si="30"/>
        <v>1425</v>
      </c>
      <c r="C1437" s="5" t="s">
        <v>593</v>
      </c>
      <c r="D1437" s="148" t="s">
        <v>3197</v>
      </c>
      <c r="E1437" s="34" t="s">
        <v>3469</v>
      </c>
      <c r="F1437" s="36" t="s">
        <v>3455</v>
      </c>
      <c r="G1437" s="13"/>
      <c r="H1437" s="35" t="s">
        <v>3457</v>
      </c>
      <c r="I1437" s="97" t="s">
        <v>329</v>
      </c>
      <c r="J1437" s="36" t="s">
        <v>3456</v>
      </c>
      <c r="K1437" s="120" t="s">
        <v>362</v>
      </c>
      <c r="L1437" s="110" t="s">
        <v>3395</v>
      </c>
      <c r="M1437" s="18" t="s">
        <v>1076</v>
      </c>
      <c r="N1437" s="18" t="s">
        <v>1076</v>
      </c>
      <c r="O1437" s="18" t="s">
        <v>1076</v>
      </c>
      <c r="P1437" s="18" t="s">
        <v>1076</v>
      </c>
      <c r="Q1437" s="18"/>
      <c r="R1437" s="18" t="s">
        <v>1076</v>
      </c>
      <c r="S1437" s="18" t="s">
        <v>1076</v>
      </c>
      <c r="T1437" s="18" t="s">
        <v>1076</v>
      </c>
      <c r="U1437" s="18" t="s">
        <v>1076</v>
      </c>
      <c r="V1437" s="1" t="s">
        <v>3339</v>
      </c>
      <c r="W1437" s="3"/>
    </row>
    <row r="1438" spans="2:23">
      <c r="B1438" s="3">
        <f t="shared" si="30"/>
        <v>1426</v>
      </c>
      <c r="C1438" s="4" t="s">
        <v>24</v>
      </c>
      <c r="D1438" s="148" t="s">
        <v>3197</v>
      </c>
      <c r="E1438" s="34" t="s">
        <v>3435</v>
      </c>
      <c r="F1438" s="36" t="s">
        <v>3432</v>
      </c>
      <c r="G1438" s="13"/>
      <c r="H1438" s="35" t="s">
        <v>3434</v>
      </c>
      <c r="I1438" s="97" t="s">
        <v>329</v>
      </c>
      <c r="J1438" s="36" t="s">
        <v>3433</v>
      </c>
      <c r="K1438" s="34"/>
      <c r="L1438" s="110" t="s">
        <v>3754</v>
      </c>
      <c r="M1438" s="18"/>
      <c r="N1438" s="18"/>
      <c r="O1438" s="18"/>
      <c r="P1438" s="18"/>
      <c r="Q1438" s="18" t="s">
        <v>1076</v>
      </c>
      <c r="R1438" s="18" t="s">
        <v>1076</v>
      </c>
      <c r="S1438" s="18" t="s">
        <v>1076</v>
      </c>
      <c r="T1438" s="18" t="s">
        <v>1076</v>
      </c>
      <c r="U1438" s="18" t="s">
        <v>1076</v>
      </c>
      <c r="V1438" s="1" t="s">
        <v>3339</v>
      </c>
      <c r="W1438" s="3"/>
    </row>
    <row r="1439" spans="2:23">
      <c r="B1439" s="3">
        <f t="shared" si="30"/>
        <v>1427</v>
      </c>
      <c r="C1439" s="5" t="s">
        <v>593</v>
      </c>
      <c r="D1439" s="148" t="s">
        <v>3197</v>
      </c>
      <c r="E1439" s="36" t="s">
        <v>3200</v>
      </c>
      <c r="F1439" s="36" t="s">
        <v>3470</v>
      </c>
      <c r="G1439" s="13"/>
      <c r="H1439" s="35" t="s">
        <v>6302</v>
      </c>
      <c r="I1439" s="97" t="s">
        <v>329</v>
      </c>
      <c r="J1439" s="36" t="s">
        <v>3681</v>
      </c>
      <c r="K1439" s="120" t="s">
        <v>1257</v>
      </c>
      <c r="L1439" s="110" t="s">
        <v>3395</v>
      </c>
      <c r="M1439" s="18" t="s">
        <v>1076</v>
      </c>
      <c r="N1439" s="18" t="s">
        <v>1076</v>
      </c>
      <c r="O1439" s="18" t="s">
        <v>1076</v>
      </c>
      <c r="P1439" s="18" t="s">
        <v>1076</v>
      </c>
      <c r="Q1439" s="18" t="s">
        <v>1076</v>
      </c>
      <c r="R1439" s="18" t="s">
        <v>1076</v>
      </c>
      <c r="S1439" s="18" t="s">
        <v>1076</v>
      </c>
      <c r="T1439" s="18"/>
      <c r="U1439" s="18" t="s">
        <v>1076</v>
      </c>
      <c r="V1439" s="1" t="s">
        <v>3339</v>
      </c>
      <c r="W1439" s="3" t="s">
        <v>2819</v>
      </c>
    </row>
    <row r="1440" spans="2:23">
      <c r="B1440" s="3">
        <f t="shared" si="30"/>
        <v>1428</v>
      </c>
      <c r="C1440" s="13" t="s">
        <v>128</v>
      </c>
      <c r="D1440" s="148" t="s">
        <v>3197</v>
      </c>
      <c r="E1440" s="36" t="s">
        <v>3208</v>
      </c>
      <c r="F1440" s="13" t="s">
        <v>2319</v>
      </c>
      <c r="G1440" s="13"/>
      <c r="H1440" s="35" t="s">
        <v>3214</v>
      </c>
      <c r="I1440" s="97" t="s">
        <v>329</v>
      </c>
      <c r="J1440" s="36" t="s">
        <v>3212</v>
      </c>
      <c r="K1440" s="34"/>
      <c r="L1440" s="110" t="s">
        <v>3213</v>
      </c>
      <c r="M1440" s="18"/>
      <c r="N1440" s="18"/>
      <c r="O1440" s="18"/>
      <c r="P1440" s="18"/>
      <c r="Q1440" s="18"/>
      <c r="R1440" s="18"/>
      <c r="S1440" s="18"/>
      <c r="T1440" s="18"/>
      <c r="U1440" s="18" t="s">
        <v>1076</v>
      </c>
      <c r="V1440" s="1" t="s">
        <v>3339</v>
      </c>
      <c r="W1440" s="3"/>
    </row>
    <row r="1441" spans="2:23">
      <c r="B1441" s="3">
        <f t="shared" si="30"/>
        <v>1429</v>
      </c>
      <c r="C1441" s="13" t="s">
        <v>128</v>
      </c>
      <c r="D1441" s="148" t="s">
        <v>3197</v>
      </c>
      <c r="E1441" s="36" t="s">
        <v>3208</v>
      </c>
      <c r="F1441" s="13" t="s">
        <v>3437</v>
      </c>
      <c r="G1441" s="13"/>
      <c r="H1441" s="35" t="s">
        <v>3429</v>
      </c>
      <c r="I1441" s="97" t="s">
        <v>329</v>
      </c>
      <c r="J1441" s="36" t="s">
        <v>3436</v>
      </c>
      <c r="K1441" s="34"/>
      <c r="L1441" s="111" t="s">
        <v>3438</v>
      </c>
      <c r="M1441" s="18"/>
      <c r="N1441" s="18"/>
      <c r="O1441" s="18"/>
      <c r="P1441" s="18"/>
      <c r="Q1441" s="18"/>
      <c r="R1441" s="18"/>
      <c r="S1441" s="18"/>
      <c r="T1441" s="18"/>
      <c r="U1441" s="18" t="s">
        <v>1076</v>
      </c>
      <c r="V1441" s="1" t="s">
        <v>3339</v>
      </c>
      <c r="W1441" s="3"/>
    </row>
    <row r="1442" spans="2:23">
      <c r="B1442" s="3">
        <f t="shared" si="30"/>
        <v>1430</v>
      </c>
      <c r="C1442" s="5" t="s">
        <v>593</v>
      </c>
      <c r="D1442" s="148" t="s">
        <v>3197</v>
      </c>
      <c r="E1442" s="36" t="s">
        <v>5316</v>
      </c>
      <c r="F1442" s="36" t="s">
        <v>3471</v>
      </c>
      <c r="G1442" s="13"/>
      <c r="H1442" s="35" t="s">
        <v>3342</v>
      </c>
      <c r="I1442" s="97" t="s">
        <v>329</v>
      </c>
      <c r="J1442" s="34" t="s">
        <v>3682</v>
      </c>
      <c r="K1442" s="120" t="s">
        <v>361</v>
      </c>
      <c r="L1442" s="110" t="s">
        <v>3395</v>
      </c>
      <c r="M1442" s="18" t="s">
        <v>1076</v>
      </c>
      <c r="N1442" s="18" t="s">
        <v>1076</v>
      </c>
      <c r="O1442" s="18" t="s">
        <v>1076</v>
      </c>
      <c r="P1442" s="18" t="s">
        <v>1076</v>
      </c>
      <c r="Q1442" s="18" t="s">
        <v>1076</v>
      </c>
      <c r="R1442" s="18"/>
      <c r="S1442" s="18" t="s">
        <v>1076</v>
      </c>
      <c r="T1442" s="18" t="s">
        <v>1076</v>
      </c>
      <c r="U1442" s="18" t="s">
        <v>1076</v>
      </c>
      <c r="V1442" s="1" t="s">
        <v>3339</v>
      </c>
      <c r="W1442" s="3" t="s">
        <v>2819</v>
      </c>
    </row>
    <row r="1443" spans="2:23">
      <c r="B1443" s="3">
        <f t="shared" si="30"/>
        <v>1431</v>
      </c>
      <c r="C1443" s="13" t="s">
        <v>128</v>
      </c>
      <c r="D1443" s="148" t="s">
        <v>3197</v>
      </c>
      <c r="E1443" s="36" t="s">
        <v>3341</v>
      </c>
      <c r="F1443" s="13" t="s">
        <v>2319</v>
      </c>
      <c r="G1443" s="13"/>
      <c r="H1443" s="35" t="s">
        <v>3342</v>
      </c>
      <c r="I1443" s="97" t="s">
        <v>329</v>
      </c>
      <c r="J1443" s="36" t="s">
        <v>3340</v>
      </c>
      <c r="K1443" s="34"/>
      <c r="L1443" s="111" t="s">
        <v>3382</v>
      </c>
      <c r="M1443" s="18"/>
      <c r="N1443" s="18"/>
      <c r="O1443" s="18"/>
      <c r="P1443" s="18"/>
      <c r="Q1443" s="18"/>
      <c r="R1443" s="18"/>
      <c r="S1443" s="18"/>
      <c r="T1443" s="18"/>
      <c r="U1443" s="18" t="s">
        <v>1076</v>
      </c>
      <c r="V1443" s="1" t="s">
        <v>3339</v>
      </c>
      <c r="W1443" s="3"/>
    </row>
    <row r="1444" spans="2:23">
      <c r="B1444" s="3">
        <f t="shared" si="30"/>
        <v>1432</v>
      </c>
      <c r="C1444" s="13" t="s">
        <v>128</v>
      </c>
      <c r="D1444" s="148" t="s">
        <v>3197</v>
      </c>
      <c r="E1444" s="36" t="s">
        <v>3208</v>
      </c>
      <c r="F1444" s="13" t="s">
        <v>2319</v>
      </c>
      <c r="G1444" s="13"/>
      <c r="H1444" s="145" t="s">
        <v>3217</v>
      </c>
      <c r="I1444" s="97" t="s">
        <v>329</v>
      </c>
      <c r="J1444" s="36" t="s">
        <v>3215</v>
      </c>
      <c r="K1444" s="34"/>
      <c r="L1444" s="110" t="s">
        <v>3216</v>
      </c>
      <c r="M1444" s="18"/>
      <c r="N1444" s="18"/>
      <c r="O1444" s="18"/>
      <c r="P1444" s="18"/>
      <c r="Q1444" s="18"/>
      <c r="R1444" s="18"/>
      <c r="S1444" s="18"/>
      <c r="T1444" s="18"/>
      <c r="U1444" s="18" t="s">
        <v>1076</v>
      </c>
      <c r="V1444" s="1" t="s">
        <v>3339</v>
      </c>
      <c r="W1444" s="3"/>
    </row>
    <row r="1445" spans="2:23">
      <c r="B1445" s="3">
        <f t="shared" si="30"/>
        <v>1433</v>
      </c>
      <c r="C1445" s="13" t="s">
        <v>128</v>
      </c>
      <c r="D1445" s="148" t="s">
        <v>3197</v>
      </c>
      <c r="E1445" s="36" t="s">
        <v>3392</v>
      </c>
      <c r="F1445" s="13" t="s">
        <v>3390</v>
      </c>
      <c r="G1445" s="13"/>
      <c r="H1445" s="35" t="s">
        <v>3394</v>
      </c>
      <c r="I1445" s="97" t="s">
        <v>323</v>
      </c>
      <c r="J1445" s="36" t="s">
        <v>3393</v>
      </c>
      <c r="K1445" s="34"/>
      <c r="L1445" s="110" t="s">
        <v>3395</v>
      </c>
      <c r="M1445" s="18"/>
      <c r="N1445" s="18"/>
      <c r="O1445" s="18"/>
      <c r="P1445" s="18"/>
      <c r="Q1445" s="18"/>
      <c r="R1445" s="18"/>
      <c r="S1445" s="18"/>
      <c r="T1445" s="18"/>
      <c r="U1445" s="18" t="s">
        <v>1076</v>
      </c>
      <c r="V1445" s="1" t="s">
        <v>3339</v>
      </c>
      <c r="W1445" s="3"/>
    </row>
    <row r="1446" spans="2:23">
      <c r="B1446" s="3">
        <f t="shared" si="30"/>
        <v>1434</v>
      </c>
      <c r="C1446" s="13" t="s">
        <v>128</v>
      </c>
      <c r="D1446" s="148" t="s">
        <v>3197</v>
      </c>
      <c r="E1446" s="36" t="s">
        <v>3387</v>
      </c>
      <c r="F1446" s="13" t="s">
        <v>3385</v>
      </c>
      <c r="G1446" s="13"/>
      <c r="H1446" s="35" t="s">
        <v>3384</v>
      </c>
      <c r="I1446" s="97" t="s">
        <v>323</v>
      </c>
      <c r="J1446" s="36" t="s">
        <v>3383</v>
      </c>
      <c r="K1446" s="36"/>
      <c r="L1446" s="110" t="s">
        <v>3386</v>
      </c>
      <c r="M1446" s="18"/>
      <c r="N1446" s="18"/>
      <c r="O1446" s="18"/>
      <c r="P1446" s="18"/>
      <c r="Q1446" s="18"/>
      <c r="R1446" s="18"/>
      <c r="S1446" s="18"/>
      <c r="T1446" s="18"/>
      <c r="U1446" s="18" t="s">
        <v>1076</v>
      </c>
      <c r="V1446" s="1" t="s">
        <v>3339</v>
      </c>
      <c r="W1446" s="3"/>
    </row>
    <row r="1447" spans="2:23">
      <c r="B1447" s="3">
        <f t="shared" si="30"/>
        <v>1435</v>
      </c>
      <c r="C1447" s="4" t="s">
        <v>24</v>
      </c>
      <c r="D1447" s="148" t="s">
        <v>3197</v>
      </c>
      <c r="E1447" s="36" t="s">
        <v>3465</v>
      </c>
      <c r="F1447" s="36" t="s">
        <v>3466</v>
      </c>
      <c r="G1447" s="13">
        <v>55</v>
      </c>
      <c r="H1447" s="35"/>
      <c r="I1447" s="97" t="s">
        <v>323</v>
      </c>
      <c r="J1447" s="36" t="s">
        <v>3466</v>
      </c>
      <c r="K1447" s="101" t="s">
        <v>363</v>
      </c>
      <c r="L1447" s="110" t="s">
        <v>3395</v>
      </c>
      <c r="M1447" s="18" t="s">
        <v>1076</v>
      </c>
      <c r="N1447" s="18"/>
      <c r="O1447" s="18" t="s">
        <v>1076</v>
      </c>
      <c r="P1447" s="18" t="s">
        <v>1076</v>
      </c>
      <c r="Q1447" s="18" t="s">
        <v>1076</v>
      </c>
      <c r="R1447" s="18" t="s">
        <v>1076</v>
      </c>
      <c r="S1447" s="18" t="s">
        <v>1076</v>
      </c>
      <c r="T1447" s="18" t="s">
        <v>1076</v>
      </c>
      <c r="U1447" s="18" t="s">
        <v>1076</v>
      </c>
      <c r="V1447" s="1" t="s">
        <v>3339</v>
      </c>
      <c r="W1447" s="3"/>
    </row>
    <row r="1448" spans="2:23">
      <c r="B1448" s="3">
        <f t="shared" si="30"/>
        <v>1436</v>
      </c>
      <c r="C1448" s="13" t="s">
        <v>128</v>
      </c>
      <c r="D1448" s="148" t="s">
        <v>3197</v>
      </c>
      <c r="E1448" s="34" t="s">
        <v>3403</v>
      </c>
      <c r="F1448" s="13" t="s">
        <v>3401</v>
      </c>
      <c r="G1448" s="13"/>
      <c r="H1448" s="35" t="s">
        <v>3402</v>
      </c>
      <c r="I1448" s="97" t="s">
        <v>323</v>
      </c>
      <c r="J1448" s="36" t="s">
        <v>3400</v>
      </c>
      <c r="K1448" s="34"/>
      <c r="L1448" s="110" t="s">
        <v>3395</v>
      </c>
      <c r="M1448" s="18"/>
      <c r="N1448" s="18"/>
      <c r="O1448" s="18"/>
      <c r="P1448" s="18"/>
      <c r="Q1448" s="18"/>
      <c r="R1448" s="18"/>
      <c r="S1448" s="18"/>
      <c r="T1448" s="18"/>
      <c r="U1448" s="18" t="s">
        <v>1076</v>
      </c>
      <c r="V1448" s="1" t="s">
        <v>3339</v>
      </c>
      <c r="W1448" s="3"/>
    </row>
    <row r="1449" spans="2:23">
      <c r="B1449" s="3">
        <f t="shared" si="30"/>
        <v>1437</v>
      </c>
      <c r="C1449" s="13" t="s">
        <v>128</v>
      </c>
      <c r="D1449" s="148" t="s">
        <v>3197</v>
      </c>
      <c r="E1449" s="36" t="s">
        <v>3597</v>
      </c>
      <c r="F1449" s="13" t="s">
        <v>3463</v>
      </c>
      <c r="G1449" s="13">
        <v>60</v>
      </c>
      <c r="H1449" s="35" t="s">
        <v>3596</v>
      </c>
      <c r="I1449" s="97" t="s">
        <v>323</v>
      </c>
      <c r="J1449" s="36" t="s">
        <v>3594</v>
      </c>
      <c r="K1449" s="34"/>
      <c r="L1449" s="110" t="s">
        <v>3595</v>
      </c>
      <c r="M1449" s="18"/>
      <c r="N1449" s="18"/>
      <c r="O1449" s="18"/>
      <c r="P1449" s="18"/>
      <c r="Q1449" s="18"/>
      <c r="R1449" s="18"/>
      <c r="S1449" s="18"/>
      <c r="T1449" s="18"/>
      <c r="U1449" s="18" t="s">
        <v>1076</v>
      </c>
      <c r="V1449" s="1" t="s">
        <v>3339</v>
      </c>
      <c r="W1449" s="3"/>
    </row>
    <row r="1450" spans="2:23">
      <c r="B1450" s="3">
        <f t="shared" si="30"/>
        <v>1438</v>
      </c>
      <c r="C1450" s="13" t="s">
        <v>128</v>
      </c>
      <c r="D1450" s="148" t="s">
        <v>3197</v>
      </c>
      <c r="E1450" s="36" t="s">
        <v>3203</v>
      </c>
      <c r="F1450" s="13" t="s">
        <v>3405</v>
      </c>
      <c r="G1450" s="13"/>
      <c r="H1450" s="35" t="s">
        <v>3407</v>
      </c>
      <c r="I1450" s="97" t="s">
        <v>323</v>
      </c>
      <c r="J1450" s="36" t="s">
        <v>3404</v>
      </c>
      <c r="K1450" s="34"/>
      <c r="L1450" s="110" t="s">
        <v>3406</v>
      </c>
      <c r="M1450" s="18"/>
      <c r="N1450" s="18"/>
      <c r="O1450" s="18"/>
      <c r="P1450" s="18"/>
      <c r="Q1450" s="18"/>
      <c r="R1450" s="18"/>
      <c r="S1450" s="18"/>
      <c r="T1450" s="18"/>
      <c r="U1450" s="18" t="s">
        <v>1076</v>
      </c>
      <c r="V1450" s="1" t="s">
        <v>3339</v>
      </c>
      <c r="W1450" s="3"/>
    </row>
    <row r="1451" spans="2:23">
      <c r="B1451" s="3">
        <f t="shared" ref="B1451:B1514" si="31">+B1450+1</f>
        <v>1439</v>
      </c>
      <c r="C1451" s="13" t="s">
        <v>128</v>
      </c>
      <c r="D1451" s="148" t="s">
        <v>3197</v>
      </c>
      <c r="E1451" s="36" t="s">
        <v>3208</v>
      </c>
      <c r="F1451" s="36" t="s">
        <v>3431</v>
      </c>
      <c r="G1451" s="13"/>
      <c r="H1451" s="35" t="s">
        <v>3429</v>
      </c>
      <c r="I1451" s="97" t="s">
        <v>351</v>
      </c>
      <c r="J1451" s="36" t="s">
        <v>3430</v>
      </c>
      <c r="K1451" s="34"/>
      <c r="L1451" s="110" t="s">
        <v>3754</v>
      </c>
      <c r="M1451" s="18"/>
      <c r="N1451" s="18"/>
      <c r="O1451" s="18"/>
      <c r="P1451" s="18"/>
      <c r="Q1451" s="18"/>
      <c r="R1451" s="18"/>
      <c r="S1451" s="18"/>
      <c r="T1451" s="18"/>
      <c r="U1451" s="18" t="s">
        <v>1076</v>
      </c>
      <c r="V1451" s="1" t="s">
        <v>3339</v>
      </c>
      <c r="W1451" s="3"/>
    </row>
    <row r="1452" spans="2:23">
      <c r="B1452" s="3">
        <f t="shared" si="31"/>
        <v>1440</v>
      </c>
      <c r="C1452" s="13" t="s">
        <v>128</v>
      </c>
      <c r="D1452" s="148" t="s">
        <v>3197</v>
      </c>
      <c r="E1452" s="36" t="s">
        <v>2384</v>
      </c>
      <c r="F1452" s="13" t="s">
        <v>3688</v>
      </c>
      <c r="G1452" s="13"/>
      <c r="H1452" s="35"/>
      <c r="I1452" s="97" t="s">
        <v>351</v>
      </c>
      <c r="J1452" s="36" t="s">
        <v>3685</v>
      </c>
      <c r="K1452" s="34"/>
      <c r="L1452" s="111" t="s">
        <v>3684</v>
      </c>
      <c r="M1452" s="18"/>
      <c r="N1452" s="18"/>
      <c r="O1452" s="18"/>
      <c r="P1452" s="18"/>
      <c r="Q1452" s="18"/>
      <c r="R1452" s="18"/>
      <c r="S1452" s="18"/>
      <c r="T1452" s="18"/>
      <c r="U1452" s="18" t="s">
        <v>1076</v>
      </c>
      <c r="V1452" s="1" t="s">
        <v>3339</v>
      </c>
      <c r="W1452" s="3"/>
    </row>
    <row r="1453" spans="2:23">
      <c r="B1453" s="3">
        <f t="shared" si="31"/>
        <v>1441</v>
      </c>
      <c r="C1453" s="13" t="s">
        <v>128</v>
      </c>
      <c r="D1453" s="148" t="s">
        <v>3197</v>
      </c>
      <c r="E1453" s="34" t="s">
        <v>3412</v>
      </c>
      <c r="F1453" s="13" t="s">
        <v>3411</v>
      </c>
      <c r="G1453" s="13"/>
      <c r="H1453" s="35" t="s">
        <v>3409</v>
      </c>
      <c r="I1453" s="97" t="s">
        <v>351</v>
      </c>
      <c r="J1453" s="36" t="s">
        <v>3408</v>
      </c>
      <c r="K1453" s="34"/>
      <c r="L1453" s="110" t="s">
        <v>3410</v>
      </c>
      <c r="M1453" s="18"/>
      <c r="N1453" s="18"/>
      <c r="O1453" s="18"/>
      <c r="P1453" s="18"/>
      <c r="Q1453" s="18"/>
      <c r="R1453" s="18"/>
      <c r="S1453" s="18"/>
      <c r="T1453" s="18"/>
      <c r="U1453" s="18" t="s">
        <v>1076</v>
      </c>
      <c r="V1453" s="1" t="s">
        <v>3339</v>
      </c>
      <c r="W1453" s="3"/>
    </row>
    <row r="1454" spans="2:23">
      <c r="B1454" s="3">
        <f t="shared" si="31"/>
        <v>1442</v>
      </c>
      <c r="C1454" s="13" t="s">
        <v>128</v>
      </c>
      <c r="D1454" s="148" t="s">
        <v>3197</v>
      </c>
      <c r="E1454" s="36" t="s">
        <v>2384</v>
      </c>
      <c r="F1454" s="13" t="s">
        <v>3688</v>
      </c>
      <c r="G1454" s="13"/>
      <c r="H1454" s="35"/>
      <c r="I1454" s="97" t="s">
        <v>351</v>
      </c>
      <c r="J1454" s="36" t="s">
        <v>3463</v>
      </c>
      <c r="K1454" s="34"/>
      <c r="L1454" s="111" t="s">
        <v>3684</v>
      </c>
      <c r="M1454" s="18"/>
      <c r="N1454" s="18"/>
      <c r="O1454" s="18"/>
      <c r="P1454" s="18"/>
      <c r="Q1454" s="18"/>
      <c r="R1454" s="18"/>
      <c r="S1454" s="18"/>
      <c r="T1454" s="18"/>
      <c r="U1454" s="18" t="s">
        <v>1076</v>
      </c>
      <c r="V1454" s="1" t="s">
        <v>3339</v>
      </c>
      <c r="W1454" s="3"/>
    </row>
    <row r="1455" spans="2:23">
      <c r="B1455" s="3">
        <f t="shared" si="31"/>
        <v>1443</v>
      </c>
      <c r="C1455" s="4" t="s">
        <v>24</v>
      </c>
      <c r="D1455" s="148" t="s">
        <v>3197</v>
      </c>
      <c r="E1455" s="36" t="s">
        <v>5316</v>
      </c>
      <c r="F1455" s="36" t="s">
        <v>3464</v>
      </c>
      <c r="G1455" s="13"/>
      <c r="H1455" s="35" t="s">
        <v>5315</v>
      </c>
      <c r="I1455" s="97" t="s">
        <v>351</v>
      </c>
      <c r="J1455" s="36" t="s">
        <v>5314</v>
      </c>
      <c r="K1455" s="101" t="s">
        <v>326</v>
      </c>
      <c r="L1455" s="110" t="s">
        <v>3395</v>
      </c>
      <c r="M1455" s="18" t="s">
        <v>1076</v>
      </c>
      <c r="N1455" s="18" t="s">
        <v>1076</v>
      </c>
      <c r="O1455" s="18" t="s">
        <v>1076</v>
      </c>
      <c r="P1455" s="18"/>
      <c r="Q1455" s="18" t="s">
        <v>1076</v>
      </c>
      <c r="R1455" s="18" t="s">
        <v>1076</v>
      </c>
      <c r="S1455" s="18" t="s">
        <v>1076</v>
      </c>
      <c r="T1455" s="18" t="s">
        <v>1076</v>
      </c>
      <c r="U1455" s="18" t="s">
        <v>1076</v>
      </c>
      <c r="V1455" s="1" t="s">
        <v>3339</v>
      </c>
      <c r="W1455" s="3"/>
    </row>
    <row r="1456" spans="2:23">
      <c r="B1456" s="3">
        <f t="shared" si="31"/>
        <v>1444</v>
      </c>
      <c r="C1456" s="13" t="s">
        <v>128</v>
      </c>
      <c r="D1456" s="301" t="s">
        <v>3197</v>
      </c>
      <c r="E1456" s="305" t="s">
        <v>2384</v>
      </c>
      <c r="F1456" s="13" t="s">
        <v>3688</v>
      </c>
      <c r="G1456" s="13"/>
      <c r="H1456" s="35"/>
      <c r="I1456" s="97" t="s">
        <v>351</v>
      </c>
      <c r="J1456" s="36" t="s">
        <v>3686</v>
      </c>
      <c r="K1456" s="34"/>
      <c r="L1456" s="110" t="s">
        <v>3687</v>
      </c>
      <c r="M1456" s="18"/>
      <c r="N1456" s="18"/>
      <c r="O1456" s="18"/>
      <c r="P1456" s="18"/>
      <c r="Q1456" s="18"/>
      <c r="R1456" s="18"/>
      <c r="S1456" s="18"/>
      <c r="T1456" s="18"/>
      <c r="U1456" s="18" t="s">
        <v>1076</v>
      </c>
      <c r="V1456" s="1" t="s">
        <v>3339</v>
      </c>
      <c r="W1456" s="3"/>
    </row>
    <row r="1457" spans="2:23">
      <c r="B1457" s="3">
        <f t="shared" si="31"/>
        <v>1445</v>
      </c>
      <c r="C1457" s="13" t="s">
        <v>128</v>
      </c>
      <c r="D1457" s="148" t="s">
        <v>3197</v>
      </c>
      <c r="E1457" s="36" t="s">
        <v>5317</v>
      </c>
      <c r="F1457" s="13" t="s">
        <v>3417</v>
      </c>
      <c r="G1457" s="13"/>
      <c r="H1457" s="35" t="s">
        <v>3428</v>
      </c>
      <c r="I1457" s="97" t="s">
        <v>351</v>
      </c>
      <c r="J1457" s="36" t="s">
        <v>3416</v>
      </c>
      <c r="K1457" s="34"/>
      <c r="L1457" s="110" t="s">
        <v>3410</v>
      </c>
      <c r="M1457" s="18"/>
      <c r="N1457" s="18"/>
      <c r="O1457" s="18"/>
      <c r="P1457" s="18"/>
      <c r="Q1457" s="18"/>
      <c r="R1457" s="18"/>
      <c r="S1457" s="18"/>
      <c r="T1457" s="18"/>
      <c r="U1457" s="18" t="s">
        <v>1076</v>
      </c>
      <c r="V1457" s="1" t="s">
        <v>3339</v>
      </c>
      <c r="W1457" s="3"/>
    </row>
    <row r="1458" spans="2:23">
      <c r="B1458" s="3">
        <f t="shared" si="31"/>
        <v>1446</v>
      </c>
      <c r="C1458" s="5" t="s">
        <v>593</v>
      </c>
      <c r="D1458" s="148" t="s">
        <v>3197</v>
      </c>
      <c r="E1458" s="36" t="s">
        <v>3341</v>
      </c>
      <c r="F1458" s="36" t="s">
        <v>3467</v>
      </c>
      <c r="G1458" s="13"/>
      <c r="H1458" s="35"/>
      <c r="I1458" s="97" t="s">
        <v>351</v>
      </c>
      <c r="J1458" s="36" t="s">
        <v>3683</v>
      </c>
      <c r="K1458" s="120" t="s">
        <v>328</v>
      </c>
      <c r="L1458" s="111" t="s">
        <v>3756</v>
      </c>
      <c r="M1458" s="18" t="s">
        <v>1076</v>
      </c>
      <c r="N1458" s="18" t="s">
        <v>1076</v>
      </c>
      <c r="O1458" s="18" t="s">
        <v>1076</v>
      </c>
      <c r="P1458" s="18" t="s">
        <v>1076</v>
      </c>
      <c r="Q1458" s="18" t="s">
        <v>1076</v>
      </c>
      <c r="R1458" s="18" t="s">
        <v>1076</v>
      </c>
      <c r="S1458" s="18"/>
      <c r="T1458" s="18" t="s">
        <v>1076</v>
      </c>
      <c r="U1458" s="18" t="s">
        <v>1076</v>
      </c>
      <c r="V1458" s="1" t="s">
        <v>3339</v>
      </c>
      <c r="W1458" s="3"/>
    </row>
    <row r="1459" spans="2:23">
      <c r="B1459" s="3">
        <f t="shared" si="31"/>
        <v>1447</v>
      </c>
      <c r="C1459" s="13" t="s">
        <v>128</v>
      </c>
      <c r="D1459" s="148" t="s">
        <v>3197</v>
      </c>
      <c r="E1459" s="36" t="s">
        <v>2384</v>
      </c>
      <c r="F1459" s="13" t="s">
        <v>3688</v>
      </c>
      <c r="G1459" s="13"/>
      <c r="H1459" s="35"/>
      <c r="I1459" s="97" t="s">
        <v>351</v>
      </c>
      <c r="J1459" s="36" t="s">
        <v>3462</v>
      </c>
      <c r="K1459" s="34"/>
      <c r="L1459" s="111" t="s">
        <v>3684</v>
      </c>
      <c r="M1459" s="18"/>
      <c r="N1459" s="18"/>
      <c r="O1459" s="18"/>
      <c r="P1459" s="18"/>
      <c r="Q1459" s="18"/>
      <c r="R1459" s="18"/>
      <c r="S1459" s="18"/>
      <c r="T1459" s="18"/>
      <c r="U1459" s="18" t="s">
        <v>1076</v>
      </c>
      <c r="V1459" s="1" t="s">
        <v>3339</v>
      </c>
      <c r="W1459" s="3"/>
    </row>
    <row r="1460" spans="2:23">
      <c r="B1460" s="3">
        <f t="shared" si="31"/>
        <v>1448</v>
      </c>
      <c r="C1460" s="13" t="s">
        <v>128</v>
      </c>
      <c r="D1460" s="148" t="s">
        <v>3197</v>
      </c>
      <c r="E1460" s="36" t="s">
        <v>2711</v>
      </c>
      <c r="F1460" s="13" t="s">
        <v>2319</v>
      </c>
      <c r="G1460" s="13"/>
      <c r="H1460" s="13" t="s">
        <v>2319</v>
      </c>
      <c r="I1460" s="97" t="s">
        <v>1391</v>
      </c>
      <c r="J1460" s="36" t="s">
        <v>3197</v>
      </c>
      <c r="K1460" s="34"/>
      <c r="L1460" s="110" t="s">
        <v>2818</v>
      </c>
      <c r="M1460" s="18"/>
      <c r="N1460" s="18"/>
      <c r="O1460" s="18"/>
      <c r="P1460" s="18"/>
      <c r="Q1460" s="18"/>
      <c r="R1460" s="18"/>
      <c r="S1460" s="18"/>
      <c r="T1460" s="18"/>
      <c r="U1460" s="18" t="s">
        <v>1076</v>
      </c>
      <c r="V1460" s="1" t="s">
        <v>3339</v>
      </c>
      <c r="W1460" s="3"/>
    </row>
    <row r="1461" spans="2:23">
      <c r="B1461" s="3">
        <f t="shared" si="31"/>
        <v>1449</v>
      </c>
      <c r="C1461" s="13" t="s">
        <v>128</v>
      </c>
      <c r="D1461" s="148" t="s">
        <v>3197</v>
      </c>
      <c r="E1461" s="36" t="s">
        <v>3341</v>
      </c>
      <c r="F1461" s="13" t="s">
        <v>3380</v>
      </c>
      <c r="G1461" s="13"/>
      <c r="H1461" s="35" t="s">
        <v>3381</v>
      </c>
      <c r="I1461" s="97" t="s">
        <v>347</v>
      </c>
      <c r="J1461" s="36" t="s">
        <v>3197</v>
      </c>
      <c r="K1461" s="34"/>
      <c r="L1461" s="111" t="s">
        <v>3379</v>
      </c>
      <c r="M1461" s="18"/>
      <c r="N1461" s="18"/>
      <c r="O1461" s="18"/>
      <c r="P1461" s="18"/>
      <c r="Q1461" s="18"/>
      <c r="R1461" s="18"/>
      <c r="S1461" s="18"/>
      <c r="T1461" s="18"/>
      <c r="U1461" s="18" t="s">
        <v>1076</v>
      </c>
      <c r="V1461" s="1" t="s">
        <v>3339</v>
      </c>
      <c r="W1461" s="3"/>
    </row>
    <row r="1462" spans="2:23">
      <c r="B1462" s="3">
        <f t="shared" si="31"/>
        <v>1450</v>
      </c>
      <c r="C1462" s="13" t="s">
        <v>128</v>
      </c>
      <c r="D1462" s="3" t="s">
        <v>1482</v>
      </c>
      <c r="E1462" s="36" t="s">
        <v>2659</v>
      </c>
      <c r="F1462" s="13" t="s">
        <v>3837</v>
      </c>
      <c r="G1462" s="13">
        <v>10</v>
      </c>
      <c r="H1462" s="35"/>
      <c r="I1462" s="97" t="s">
        <v>1907</v>
      </c>
      <c r="J1462" s="15" t="s">
        <v>1802</v>
      </c>
      <c r="K1462" s="15"/>
      <c r="L1462" s="111" t="s">
        <v>5344</v>
      </c>
      <c r="M1462" s="18"/>
      <c r="N1462" s="18"/>
      <c r="O1462" s="18"/>
      <c r="P1462" s="18"/>
      <c r="Q1462" s="18"/>
      <c r="R1462" s="18"/>
      <c r="S1462" s="18"/>
      <c r="T1462" s="18"/>
      <c r="U1462" s="18" t="s">
        <v>1076</v>
      </c>
      <c r="V1462" s="1"/>
      <c r="W1462" s="3"/>
    </row>
    <row r="1463" spans="2:23">
      <c r="B1463" s="3">
        <f t="shared" si="31"/>
        <v>1451</v>
      </c>
      <c r="C1463" s="4" t="s">
        <v>24</v>
      </c>
      <c r="D1463" s="3" t="s">
        <v>1482</v>
      </c>
      <c r="E1463" s="15" t="s">
        <v>2694</v>
      </c>
      <c r="F1463" s="3"/>
      <c r="G1463" s="3"/>
      <c r="H1463" s="11"/>
      <c r="I1463" s="97" t="s">
        <v>337</v>
      </c>
      <c r="J1463" s="84" t="s">
        <v>2183</v>
      </c>
      <c r="K1463" s="100" t="s">
        <v>324</v>
      </c>
      <c r="L1463" s="117"/>
      <c r="M1463" s="18"/>
      <c r="N1463" s="18" t="s">
        <v>1076</v>
      </c>
      <c r="O1463" s="18" t="s">
        <v>1076</v>
      </c>
      <c r="P1463" s="18" t="s">
        <v>1076</v>
      </c>
      <c r="Q1463" s="18" t="s">
        <v>1076</v>
      </c>
      <c r="R1463" s="18" t="s">
        <v>1076</v>
      </c>
      <c r="S1463" s="18" t="s">
        <v>1076</v>
      </c>
      <c r="T1463" s="18" t="s">
        <v>1076</v>
      </c>
      <c r="U1463" s="18" t="s">
        <v>1076</v>
      </c>
      <c r="V1463" s="1"/>
      <c r="W1463" s="3"/>
    </row>
    <row r="1464" spans="2:23">
      <c r="B1464" s="3">
        <f t="shared" si="31"/>
        <v>1452</v>
      </c>
      <c r="C1464" s="4" t="s">
        <v>24</v>
      </c>
      <c r="D1464" s="3" t="s">
        <v>1482</v>
      </c>
      <c r="E1464" s="15" t="s">
        <v>2659</v>
      </c>
      <c r="F1464" s="3"/>
      <c r="G1464" s="3"/>
      <c r="H1464" s="11" t="s">
        <v>2376</v>
      </c>
      <c r="I1464" s="97" t="s">
        <v>329</v>
      </c>
      <c r="J1464" s="57" t="s">
        <v>2220</v>
      </c>
      <c r="K1464" s="57"/>
      <c r="L1464" s="91"/>
      <c r="M1464" s="18" t="s">
        <v>1076</v>
      </c>
      <c r="N1464" s="18" t="s">
        <v>1076</v>
      </c>
      <c r="O1464" s="18"/>
      <c r="P1464" s="18" t="s">
        <v>1076</v>
      </c>
      <c r="Q1464" s="18" t="s">
        <v>1076</v>
      </c>
      <c r="R1464" s="18" t="s">
        <v>1076</v>
      </c>
      <c r="S1464" s="18" t="s">
        <v>1076</v>
      </c>
      <c r="T1464" s="18" t="s">
        <v>1076</v>
      </c>
      <c r="U1464" s="18" t="s">
        <v>1076</v>
      </c>
      <c r="V1464" s="1"/>
      <c r="W1464" s="3"/>
    </row>
    <row r="1465" spans="2:23">
      <c r="B1465" s="3">
        <f t="shared" si="31"/>
        <v>1453</v>
      </c>
      <c r="C1465" s="5" t="s">
        <v>593</v>
      </c>
      <c r="D1465" s="3" t="s">
        <v>1482</v>
      </c>
      <c r="E1465" s="15" t="s">
        <v>2659</v>
      </c>
      <c r="F1465" s="3" t="s">
        <v>2698</v>
      </c>
      <c r="G1465" s="3"/>
      <c r="H1465" s="11"/>
      <c r="I1465" s="97" t="s">
        <v>329</v>
      </c>
      <c r="J1465" s="57" t="s">
        <v>2222</v>
      </c>
      <c r="K1465" s="98" t="s">
        <v>362</v>
      </c>
      <c r="L1465" s="91"/>
      <c r="M1465" s="18" t="s">
        <v>1076</v>
      </c>
      <c r="N1465" s="18" t="s">
        <v>1076</v>
      </c>
      <c r="O1465" s="18" t="s">
        <v>1076</v>
      </c>
      <c r="P1465" s="18" t="s">
        <v>1076</v>
      </c>
      <c r="Q1465" s="18"/>
      <c r="R1465" s="18" t="s">
        <v>1076</v>
      </c>
      <c r="S1465" s="18" t="s">
        <v>1076</v>
      </c>
      <c r="T1465" s="18" t="s">
        <v>1076</v>
      </c>
      <c r="U1465" s="18" t="s">
        <v>1076</v>
      </c>
      <c r="V1465" s="1"/>
      <c r="W1465" s="3"/>
    </row>
    <row r="1466" spans="2:23">
      <c r="B1466" s="3">
        <f t="shared" si="31"/>
        <v>1454</v>
      </c>
      <c r="C1466" s="4" t="s">
        <v>24</v>
      </c>
      <c r="D1466" s="3" t="s">
        <v>1482</v>
      </c>
      <c r="E1466" s="15" t="s">
        <v>2696</v>
      </c>
      <c r="F1466" s="3" t="s">
        <v>2609</v>
      </c>
      <c r="G1466" s="3">
        <v>41</v>
      </c>
      <c r="H1466" s="11"/>
      <c r="I1466" s="97" t="s">
        <v>329</v>
      </c>
      <c r="J1466" s="57" t="s">
        <v>2225</v>
      </c>
      <c r="K1466" s="101" t="s">
        <v>363</v>
      </c>
      <c r="L1466" s="91" t="s">
        <v>2695</v>
      </c>
      <c r="M1466" s="18" t="s">
        <v>1076</v>
      </c>
      <c r="N1466" s="18"/>
      <c r="O1466" s="18" t="s">
        <v>1076</v>
      </c>
      <c r="P1466" s="18" t="s">
        <v>1076</v>
      </c>
      <c r="Q1466" s="18" t="s">
        <v>1076</v>
      </c>
      <c r="R1466" s="18" t="s">
        <v>1076</v>
      </c>
      <c r="S1466" s="18" t="s">
        <v>1076</v>
      </c>
      <c r="T1466" s="18" t="s">
        <v>1076</v>
      </c>
      <c r="U1466" s="18" t="s">
        <v>1076</v>
      </c>
      <c r="V1466" s="1"/>
      <c r="W1466" s="3"/>
    </row>
    <row r="1467" spans="2:23">
      <c r="B1467" s="3">
        <f t="shared" si="31"/>
        <v>1455</v>
      </c>
      <c r="C1467" s="5" t="s">
        <v>593</v>
      </c>
      <c r="D1467" s="3" t="s">
        <v>1482</v>
      </c>
      <c r="E1467" s="15" t="s">
        <v>6103</v>
      </c>
      <c r="F1467" s="3" t="s">
        <v>6101</v>
      </c>
      <c r="G1467" s="3"/>
      <c r="H1467" s="11" t="s">
        <v>6104</v>
      </c>
      <c r="I1467" s="97" t="s">
        <v>329</v>
      </c>
      <c r="J1467" s="57" t="s">
        <v>2230</v>
      </c>
      <c r="K1467" s="98" t="s">
        <v>361</v>
      </c>
      <c r="L1467" s="110" t="s">
        <v>6105</v>
      </c>
      <c r="M1467" s="18" t="s">
        <v>1076</v>
      </c>
      <c r="N1467" s="18" t="s">
        <v>1076</v>
      </c>
      <c r="O1467" s="18" t="s">
        <v>1076</v>
      </c>
      <c r="P1467" s="18" t="s">
        <v>1076</v>
      </c>
      <c r="Q1467" s="18" t="s">
        <v>1076</v>
      </c>
      <c r="R1467" s="18"/>
      <c r="S1467" s="18" t="s">
        <v>1076</v>
      </c>
      <c r="T1467" s="18" t="s">
        <v>1076</v>
      </c>
      <c r="U1467" s="18" t="s">
        <v>1076</v>
      </c>
      <c r="V1467" s="1"/>
      <c r="W1467" s="3" t="s">
        <v>2819</v>
      </c>
    </row>
    <row r="1468" spans="2:23">
      <c r="B1468" s="3">
        <f t="shared" si="31"/>
        <v>1456</v>
      </c>
      <c r="C1468" s="4" t="s">
        <v>24</v>
      </c>
      <c r="D1468" s="3" t="s">
        <v>1482</v>
      </c>
      <c r="E1468" s="15" t="s">
        <v>2659</v>
      </c>
      <c r="F1468" s="3" t="s">
        <v>4003</v>
      </c>
      <c r="G1468" s="3"/>
      <c r="H1468" s="11" t="s">
        <v>3995</v>
      </c>
      <c r="I1468" s="97" t="s">
        <v>323</v>
      </c>
      <c r="J1468" s="6" t="s">
        <v>2034</v>
      </c>
      <c r="K1468" s="101" t="s">
        <v>326</v>
      </c>
      <c r="L1468" s="91" t="s">
        <v>4002</v>
      </c>
      <c r="M1468" s="18" t="s">
        <v>1076</v>
      </c>
      <c r="N1468" s="18" t="s">
        <v>1076</v>
      </c>
      <c r="O1468" s="18" t="s">
        <v>1076</v>
      </c>
      <c r="P1468" s="18"/>
      <c r="Q1468" s="18" t="s">
        <v>1076</v>
      </c>
      <c r="R1468" s="18" t="s">
        <v>1076</v>
      </c>
      <c r="S1468" s="18" t="s">
        <v>1076</v>
      </c>
      <c r="T1468" s="18" t="s">
        <v>1076</v>
      </c>
      <c r="U1468" s="18" t="s">
        <v>1076</v>
      </c>
      <c r="V1468" s="1"/>
      <c r="W1468" s="3"/>
    </row>
    <row r="1469" spans="2:23">
      <c r="B1469" s="3">
        <f t="shared" si="31"/>
        <v>1457</v>
      </c>
      <c r="C1469" s="4" t="s">
        <v>24</v>
      </c>
      <c r="D1469" s="3" t="s">
        <v>1482</v>
      </c>
      <c r="E1469" s="15" t="s">
        <v>1482</v>
      </c>
      <c r="F1469" s="3" t="s">
        <v>2731</v>
      </c>
      <c r="G1469" s="3"/>
      <c r="H1469" s="11" t="s">
        <v>2732</v>
      </c>
      <c r="I1469" s="97" t="s">
        <v>323</v>
      </c>
      <c r="J1469" s="57" t="s">
        <v>2236</v>
      </c>
      <c r="K1469" s="102" t="s">
        <v>1180</v>
      </c>
      <c r="L1469" s="91" t="s">
        <v>2733</v>
      </c>
      <c r="M1469" s="18" t="s">
        <v>1076</v>
      </c>
      <c r="N1469" s="18" t="s">
        <v>1076</v>
      </c>
      <c r="O1469" s="18"/>
      <c r="P1469" s="18" t="s">
        <v>1076</v>
      </c>
      <c r="Q1469" s="18" t="s">
        <v>1076</v>
      </c>
      <c r="R1469" s="18" t="s">
        <v>1076</v>
      </c>
      <c r="S1469" s="18" t="s">
        <v>1076</v>
      </c>
      <c r="T1469" s="18" t="s">
        <v>1076</v>
      </c>
      <c r="U1469" s="18" t="s">
        <v>1076</v>
      </c>
      <c r="V1469" s="1"/>
      <c r="W1469" s="3"/>
    </row>
    <row r="1470" spans="2:23">
      <c r="B1470" s="3">
        <f t="shared" si="31"/>
        <v>1458</v>
      </c>
      <c r="C1470" s="5" t="s">
        <v>593</v>
      </c>
      <c r="D1470" s="3" t="s">
        <v>1482</v>
      </c>
      <c r="E1470" s="15" t="s">
        <v>2659</v>
      </c>
      <c r="F1470" s="3" t="s">
        <v>3516</v>
      </c>
      <c r="G1470" s="3"/>
      <c r="H1470" s="11" t="s">
        <v>3178</v>
      </c>
      <c r="I1470" s="97" t="s">
        <v>323</v>
      </c>
      <c r="J1470" s="57" t="s">
        <v>2235</v>
      </c>
      <c r="K1470" s="98" t="s">
        <v>328</v>
      </c>
      <c r="L1470" s="109" t="s">
        <v>3487</v>
      </c>
      <c r="M1470" s="18" t="s">
        <v>1076</v>
      </c>
      <c r="N1470" s="18" t="s">
        <v>1076</v>
      </c>
      <c r="O1470" s="18" t="s">
        <v>1076</v>
      </c>
      <c r="P1470" s="18" t="s">
        <v>1076</v>
      </c>
      <c r="Q1470" s="18" t="s">
        <v>1076</v>
      </c>
      <c r="R1470" s="18" t="s">
        <v>1076</v>
      </c>
      <c r="S1470" s="18"/>
      <c r="T1470" s="18" t="s">
        <v>1076</v>
      </c>
      <c r="U1470" s="18" t="s">
        <v>1076</v>
      </c>
      <c r="V1470" s="1"/>
      <c r="W1470" s="3"/>
    </row>
    <row r="1471" spans="2:23">
      <c r="B1471" s="3">
        <f t="shared" si="31"/>
        <v>1459</v>
      </c>
      <c r="C1471" s="4" t="s">
        <v>24</v>
      </c>
      <c r="D1471" s="3" t="s">
        <v>1482</v>
      </c>
      <c r="E1471" s="15" t="s">
        <v>2659</v>
      </c>
      <c r="F1471" s="3" t="s">
        <v>3965</v>
      </c>
      <c r="G1471" s="3"/>
      <c r="H1471" s="11" t="s">
        <v>3966</v>
      </c>
      <c r="I1471" s="97" t="s">
        <v>323</v>
      </c>
      <c r="J1471" s="15" t="s">
        <v>1909</v>
      </c>
      <c r="K1471" s="101" t="s">
        <v>326</v>
      </c>
      <c r="L1471" s="91" t="s">
        <v>3964</v>
      </c>
      <c r="M1471" s="18" t="s">
        <v>1076</v>
      </c>
      <c r="N1471" s="18" t="s">
        <v>1076</v>
      </c>
      <c r="O1471" s="18" t="s">
        <v>1076</v>
      </c>
      <c r="P1471" s="18"/>
      <c r="Q1471" s="18" t="s">
        <v>1076</v>
      </c>
      <c r="R1471" s="18" t="s">
        <v>1076</v>
      </c>
      <c r="S1471" s="18" t="s">
        <v>1076</v>
      </c>
      <c r="T1471" s="18" t="s">
        <v>1076</v>
      </c>
      <c r="U1471" s="18" t="s">
        <v>1076</v>
      </c>
      <c r="V1471" s="1"/>
      <c r="W1471" s="3"/>
    </row>
    <row r="1472" spans="2:23">
      <c r="B1472" s="3">
        <f t="shared" si="31"/>
        <v>1460</v>
      </c>
      <c r="C1472" s="5" t="s">
        <v>593</v>
      </c>
      <c r="D1472" s="3" t="s">
        <v>1482</v>
      </c>
      <c r="E1472" s="15" t="s">
        <v>3692</v>
      </c>
      <c r="F1472" s="3" t="s">
        <v>3693</v>
      </c>
      <c r="G1472" s="3"/>
      <c r="H1472" s="11" t="s">
        <v>3694</v>
      </c>
      <c r="I1472" s="97" t="s">
        <v>323</v>
      </c>
      <c r="J1472" s="57" t="s">
        <v>2239</v>
      </c>
      <c r="K1472" s="98" t="s">
        <v>328</v>
      </c>
      <c r="L1472" s="110" t="s">
        <v>3695</v>
      </c>
      <c r="M1472" s="18" t="s">
        <v>1076</v>
      </c>
      <c r="N1472" s="18" t="s">
        <v>1076</v>
      </c>
      <c r="O1472" s="18" t="s">
        <v>1076</v>
      </c>
      <c r="P1472" s="18" t="s">
        <v>1076</v>
      </c>
      <c r="Q1472" s="18" t="s">
        <v>1076</v>
      </c>
      <c r="R1472" s="18" t="s">
        <v>1076</v>
      </c>
      <c r="S1472" s="18"/>
      <c r="T1472" s="18" t="s">
        <v>1076</v>
      </c>
      <c r="U1472" s="18" t="s">
        <v>1076</v>
      </c>
      <c r="V1472" s="1"/>
      <c r="W1472" s="3"/>
    </row>
    <row r="1473" spans="2:23">
      <c r="B1473" s="3">
        <f t="shared" si="31"/>
        <v>1461</v>
      </c>
      <c r="C1473" s="5" t="s">
        <v>593</v>
      </c>
      <c r="D1473" s="3" t="s">
        <v>1482</v>
      </c>
      <c r="E1473" s="15" t="s">
        <v>2659</v>
      </c>
      <c r="F1473" s="15" t="s">
        <v>3486</v>
      </c>
      <c r="G1473" s="3"/>
      <c r="H1473" s="11" t="s">
        <v>3178</v>
      </c>
      <c r="I1473" s="97" t="s">
        <v>351</v>
      </c>
      <c r="J1473" s="57" t="s">
        <v>2243</v>
      </c>
      <c r="K1473" s="98" t="s">
        <v>328</v>
      </c>
      <c r="L1473" s="109" t="s">
        <v>3487</v>
      </c>
      <c r="M1473" s="18" t="s">
        <v>1076</v>
      </c>
      <c r="N1473" s="18" t="s">
        <v>1076</v>
      </c>
      <c r="O1473" s="18" t="s">
        <v>1076</v>
      </c>
      <c r="P1473" s="18" t="s">
        <v>1076</v>
      </c>
      <c r="Q1473" s="18" t="s">
        <v>1076</v>
      </c>
      <c r="R1473" s="18" t="s">
        <v>1076</v>
      </c>
      <c r="S1473" s="18"/>
      <c r="T1473" s="18" t="s">
        <v>1076</v>
      </c>
      <c r="U1473" s="18" t="s">
        <v>1076</v>
      </c>
      <c r="V1473" s="1"/>
      <c r="W1473" s="3"/>
    </row>
    <row r="1474" spans="2:23">
      <c r="B1474" s="3">
        <f t="shared" si="31"/>
        <v>1462</v>
      </c>
      <c r="C1474" s="3" t="s">
        <v>128</v>
      </c>
      <c r="D1474" s="3" t="s">
        <v>1482</v>
      </c>
      <c r="E1474" s="15" t="s">
        <v>2659</v>
      </c>
      <c r="F1474" s="6" t="s">
        <v>3934</v>
      </c>
      <c r="G1474" s="3"/>
      <c r="H1474" s="11"/>
      <c r="I1474" s="97" t="s">
        <v>351</v>
      </c>
      <c r="J1474" s="15" t="s">
        <v>511</v>
      </c>
      <c r="K1474" s="15"/>
      <c r="L1474" s="109" t="s">
        <v>2729</v>
      </c>
      <c r="M1474" s="18"/>
      <c r="N1474" s="18"/>
      <c r="O1474" s="18"/>
      <c r="P1474" s="18"/>
      <c r="Q1474" s="18"/>
      <c r="R1474" s="18"/>
      <c r="S1474" s="18"/>
      <c r="T1474" s="18"/>
      <c r="U1474" s="18" t="s">
        <v>1076</v>
      </c>
      <c r="V1474" s="1"/>
      <c r="W1474" s="3"/>
    </row>
    <row r="1475" spans="2:23">
      <c r="B1475" s="3">
        <f t="shared" si="31"/>
        <v>1463</v>
      </c>
      <c r="C1475" s="4" t="s">
        <v>24</v>
      </c>
      <c r="D1475" s="3" t="s">
        <v>1482</v>
      </c>
      <c r="E1475" s="15" t="s">
        <v>3958</v>
      </c>
      <c r="F1475" s="3" t="s">
        <v>3959</v>
      </c>
      <c r="G1475" s="46">
        <v>32</v>
      </c>
      <c r="H1475" s="11" t="s">
        <v>3960</v>
      </c>
      <c r="I1475" s="97" t="s">
        <v>351</v>
      </c>
      <c r="J1475" s="15" t="s">
        <v>1912</v>
      </c>
      <c r="K1475" s="101" t="s">
        <v>326</v>
      </c>
      <c r="L1475" s="91" t="s">
        <v>3961</v>
      </c>
      <c r="M1475" s="18" t="s">
        <v>1076</v>
      </c>
      <c r="N1475" s="18" t="s">
        <v>1076</v>
      </c>
      <c r="O1475" s="18" t="s">
        <v>1076</v>
      </c>
      <c r="P1475" s="18"/>
      <c r="Q1475" s="18" t="s">
        <v>1076</v>
      </c>
      <c r="R1475" s="18" t="s">
        <v>1076</v>
      </c>
      <c r="S1475" s="18" t="s">
        <v>1076</v>
      </c>
      <c r="T1475" s="18" t="s">
        <v>1076</v>
      </c>
      <c r="U1475" s="18" t="s">
        <v>1076</v>
      </c>
      <c r="V1475" s="1"/>
      <c r="W1475" s="3"/>
    </row>
    <row r="1476" spans="2:23">
      <c r="B1476" s="3">
        <f t="shared" si="31"/>
        <v>1464</v>
      </c>
      <c r="C1476" s="5" t="s">
        <v>593</v>
      </c>
      <c r="D1476" s="13" t="s">
        <v>1482</v>
      </c>
      <c r="E1476" s="15" t="s">
        <v>2953</v>
      </c>
      <c r="F1476" s="3" t="s">
        <v>2952</v>
      </c>
      <c r="G1476" s="3">
        <v>40</v>
      </c>
      <c r="H1476" s="11" t="s">
        <v>3271</v>
      </c>
      <c r="I1476" s="97" t="s">
        <v>351</v>
      </c>
      <c r="J1476" s="57" t="s">
        <v>2260</v>
      </c>
      <c r="K1476" s="98" t="s">
        <v>328</v>
      </c>
      <c r="L1476" s="91" t="s">
        <v>3270</v>
      </c>
      <c r="M1476" s="18" t="s">
        <v>1076</v>
      </c>
      <c r="N1476" s="18" t="s">
        <v>1076</v>
      </c>
      <c r="O1476" s="18" t="s">
        <v>1076</v>
      </c>
      <c r="P1476" s="18" t="s">
        <v>1076</v>
      </c>
      <c r="Q1476" s="18" t="s">
        <v>1076</v>
      </c>
      <c r="R1476" s="18" t="s">
        <v>1076</v>
      </c>
      <c r="S1476" s="18"/>
      <c r="T1476" s="18" t="s">
        <v>1076</v>
      </c>
      <c r="U1476" s="18" t="s">
        <v>1076</v>
      </c>
      <c r="V1476" s="1"/>
      <c r="W1476" s="3"/>
    </row>
    <row r="1477" spans="2:23">
      <c r="B1477" s="3">
        <f t="shared" si="31"/>
        <v>1465</v>
      </c>
      <c r="C1477" s="5" t="s">
        <v>593</v>
      </c>
      <c r="D1477" s="3" t="s">
        <v>1482</v>
      </c>
      <c r="E1477" s="15" t="s">
        <v>2659</v>
      </c>
      <c r="F1477" s="3" t="s">
        <v>2057</v>
      </c>
      <c r="G1477" s="3">
        <v>32</v>
      </c>
      <c r="H1477" s="11" t="s">
        <v>3178</v>
      </c>
      <c r="I1477" s="97" t="s">
        <v>351</v>
      </c>
      <c r="J1477" s="57" t="s">
        <v>2261</v>
      </c>
      <c r="K1477" s="98" t="s">
        <v>328</v>
      </c>
      <c r="L1477" s="91" t="s">
        <v>3263</v>
      </c>
      <c r="M1477" s="18" t="s">
        <v>1076</v>
      </c>
      <c r="N1477" s="18" t="s">
        <v>1076</v>
      </c>
      <c r="O1477" s="18" t="s">
        <v>1076</v>
      </c>
      <c r="P1477" s="18" t="s">
        <v>1076</v>
      </c>
      <c r="Q1477" s="18" t="s">
        <v>1076</v>
      </c>
      <c r="R1477" s="18" t="s">
        <v>1076</v>
      </c>
      <c r="S1477" s="18"/>
      <c r="T1477" s="18" t="s">
        <v>1076</v>
      </c>
      <c r="U1477" s="18" t="s">
        <v>1076</v>
      </c>
      <c r="V1477" s="6"/>
      <c r="W1477" s="3"/>
    </row>
    <row r="1478" spans="2:23">
      <c r="B1478" s="3">
        <f t="shared" si="31"/>
        <v>1466</v>
      </c>
      <c r="C1478" s="4" t="s">
        <v>24</v>
      </c>
      <c r="D1478" s="3" t="s">
        <v>1482</v>
      </c>
      <c r="E1478" s="15" t="s">
        <v>2659</v>
      </c>
      <c r="F1478" s="3" t="s">
        <v>3994</v>
      </c>
      <c r="G1478" s="3">
        <v>40</v>
      </c>
      <c r="H1478" s="11" t="s">
        <v>3995</v>
      </c>
      <c r="I1478" s="97" t="s">
        <v>351</v>
      </c>
      <c r="J1478" s="15" t="s">
        <v>1911</v>
      </c>
      <c r="K1478" s="101" t="s">
        <v>326</v>
      </c>
      <c r="L1478" s="91" t="s">
        <v>2727</v>
      </c>
      <c r="M1478" s="18" t="s">
        <v>1076</v>
      </c>
      <c r="N1478" s="18" t="s">
        <v>1076</v>
      </c>
      <c r="O1478" s="18" t="s">
        <v>1076</v>
      </c>
      <c r="P1478" s="18"/>
      <c r="Q1478" s="18" t="s">
        <v>1076</v>
      </c>
      <c r="R1478" s="18" t="s">
        <v>1076</v>
      </c>
      <c r="S1478" s="18" t="s">
        <v>1076</v>
      </c>
      <c r="T1478" s="18" t="s">
        <v>1076</v>
      </c>
      <c r="U1478" s="18" t="s">
        <v>1076</v>
      </c>
      <c r="V1478" s="1"/>
      <c r="W1478" s="3"/>
    </row>
    <row r="1479" spans="2:23">
      <c r="B1479" s="3">
        <f t="shared" si="31"/>
        <v>1467</v>
      </c>
      <c r="C1479" s="5" t="s">
        <v>593</v>
      </c>
      <c r="D1479" s="3" t="s">
        <v>1482</v>
      </c>
      <c r="E1479" s="15" t="s">
        <v>2659</v>
      </c>
      <c r="F1479" s="3" t="s">
        <v>3483</v>
      </c>
      <c r="G1479" s="3"/>
      <c r="H1479" s="11" t="s">
        <v>3178</v>
      </c>
      <c r="I1479" s="97" t="s">
        <v>351</v>
      </c>
      <c r="J1479" s="57" t="s">
        <v>2267</v>
      </c>
      <c r="K1479" s="98" t="s">
        <v>328</v>
      </c>
      <c r="L1479" s="109" t="s">
        <v>3485</v>
      </c>
      <c r="M1479" s="18" t="s">
        <v>1076</v>
      </c>
      <c r="N1479" s="18" t="s">
        <v>1076</v>
      </c>
      <c r="O1479" s="18" t="s">
        <v>1076</v>
      </c>
      <c r="P1479" s="18" t="s">
        <v>1076</v>
      </c>
      <c r="Q1479" s="18" t="s">
        <v>1076</v>
      </c>
      <c r="R1479" s="18" t="s">
        <v>1076</v>
      </c>
      <c r="S1479" s="18"/>
      <c r="T1479" s="18" t="s">
        <v>1076</v>
      </c>
      <c r="U1479" s="18" t="s">
        <v>1076</v>
      </c>
      <c r="V1479" s="1"/>
      <c r="W1479" s="3"/>
    </row>
    <row r="1480" spans="2:23">
      <c r="B1480" s="3">
        <f t="shared" si="31"/>
        <v>1468</v>
      </c>
      <c r="C1480" s="5" t="s">
        <v>593</v>
      </c>
      <c r="D1480" s="85" t="s">
        <v>3055</v>
      </c>
      <c r="E1480" s="15" t="s">
        <v>6309</v>
      </c>
      <c r="F1480" s="3" t="s">
        <v>6310</v>
      </c>
      <c r="G1480" s="3">
        <v>1</v>
      </c>
      <c r="H1480" s="11" t="s">
        <v>6311</v>
      </c>
      <c r="I1480" s="97" t="s">
        <v>351</v>
      </c>
      <c r="J1480" s="87" t="s">
        <v>5395</v>
      </c>
      <c r="K1480" s="120" t="s">
        <v>328</v>
      </c>
      <c r="L1480" s="15" t="s">
        <v>5430</v>
      </c>
      <c r="M1480" s="18" t="s">
        <v>1076</v>
      </c>
      <c r="N1480" s="18" t="s">
        <v>1076</v>
      </c>
      <c r="O1480" s="18" t="s">
        <v>1076</v>
      </c>
      <c r="P1480" s="18" t="s">
        <v>1076</v>
      </c>
      <c r="Q1480" s="18" t="s">
        <v>1076</v>
      </c>
      <c r="R1480" s="18" t="s">
        <v>1076</v>
      </c>
      <c r="S1480" s="18"/>
      <c r="T1480" s="18" t="s">
        <v>1076</v>
      </c>
      <c r="U1480" s="18" t="s">
        <v>1076</v>
      </c>
      <c r="V1480" s="187" t="s">
        <v>5375</v>
      </c>
      <c r="W1480" s="3"/>
    </row>
    <row r="1481" spans="2:23">
      <c r="B1481" s="3">
        <f t="shared" si="31"/>
        <v>1469</v>
      </c>
      <c r="C1481" s="5" t="s">
        <v>593</v>
      </c>
      <c r="D1481" s="85" t="s">
        <v>3055</v>
      </c>
      <c r="E1481" s="15" t="s">
        <v>6309</v>
      </c>
      <c r="F1481" s="3" t="s">
        <v>6310</v>
      </c>
      <c r="G1481" s="3">
        <v>1</v>
      </c>
      <c r="H1481" s="11" t="s">
        <v>6311</v>
      </c>
      <c r="I1481" s="97" t="s">
        <v>351</v>
      </c>
      <c r="J1481" s="87" t="s">
        <v>5394</v>
      </c>
      <c r="K1481" s="120" t="s">
        <v>1257</v>
      </c>
      <c r="L1481" s="15" t="s">
        <v>5430</v>
      </c>
      <c r="M1481" s="18" t="s">
        <v>1076</v>
      </c>
      <c r="N1481" s="18" t="s">
        <v>1076</v>
      </c>
      <c r="O1481" s="18" t="s">
        <v>1076</v>
      </c>
      <c r="P1481" s="18" t="s">
        <v>1076</v>
      </c>
      <c r="Q1481" s="18" t="s">
        <v>1076</v>
      </c>
      <c r="R1481" s="18" t="s">
        <v>1076</v>
      </c>
      <c r="S1481" s="18" t="s">
        <v>1076</v>
      </c>
      <c r="T1481" s="18"/>
      <c r="U1481" s="18" t="s">
        <v>1076</v>
      </c>
      <c r="V1481" s="187" t="s">
        <v>5375</v>
      </c>
      <c r="W1481" s="3"/>
    </row>
    <row r="1482" spans="2:23">
      <c r="B1482" s="3">
        <f t="shared" si="31"/>
        <v>1470</v>
      </c>
      <c r="C1482" s="4" t="s">
        <v>24</v>
      </c>
      <c r="D1482" s="85" t="s">
        <v>3055</v>
      </c>
      <c r="E1482" s="15" t="s">
        <v>6309</v>
      </c>
      <c r="F1482" s="3" t="s">
        <v>6310</v>
      </c>
      <c r="G1482" s="3">
        <v>1</v>
      </c>
      <c r="H1482" s="11" t="s">
        <v>6311</v>
      </c>
      <c r="I1482" s="97" t="s">
        <v>351</v>
      </c>
      <c r="J1482" s="87" t="s">
        <v>5396</v>
      </c>
      <c r="K1482" s="101" t="s">
        <v>326</v>
      </c>
      <c r="L1482" s="15" t="s">
        <v>5430</v>
      </c>
      <c r="M1482" s="18" t="s">
        <v>1076</v>
      </c>
      <c r="N1482" s="18" t="s">
        <v>1076</v>
      </c>
      <c r="O1482" s="18" t="s">
        <v>1076</v>
      </c>
      <c r="P1482" s="18"/>
      <c r="Q1482" s="18" t="s">
        <v>1076</v>
      </c>
      <c r="R1482" s="18" t="s">
        <v>1076</v>
      </c>
      <c r="S1482" s="18" t="s">
        <v>1076</v>
      </c>
      <c r="T1482" s="18" t="s">
        <v>1076</v>
      </c>
      <c r="U1482" s="18" t="s">
        <v>1076</v>
      </c>
      <c r="V1482" s="187" t="s">
        <v>5375</v>
      </c>
      <c r="W1482" s="3"/>
    </row>
    <row r="1483" spans="2:23">
      <c r="B1483" s="3">
        <f t="shared" si="31"/>
        <v>1471</v>
      </c>
      <c r="C1483" s="4" t="s">
        <v>24</v>
      </c>
      <c r="D1483" s="85" t="s">
        <v>3055</v>
      </c>
      <c r="E1483" s="15" t="s">
        <v>6309</v>
      </c>
      <c r="F1483" s="3" t="s">
        <v>6310</v>
      </c>
      <c r="G1483" s="3">
        <v>1</v>
      </c>
      <c r="H1483" s="11" t="s">
        <v>6311</v>
      </c>
      <c r="I1483" s="97" t="s">
        <v>351</v>
      </c>
      <c r="J1483" s="87" t="s">
        <v>5398</v>
      </c>
      <c r="K1483" s="101" t="s">
        <v>1180</v>
      </c>
      <c r="L1483" s="15" t="s">
        <v>5430</v>
      </c>
      <c r="M1483" s="18" t="s">
        <v>1076</v>
      </c>
      <c r="N1483" s="18" t="s">
        <v>1076</v>
      </c>
      <c r="O1483" s="18"/>
      <c r="P1483" s="18" t="s">
        <v>1076</v>
      </c>
      <c r="Q1483" s="18" t="s">
        <v>1076</v>
      </c>
      <c r="R1483" s="18" t="s">
        <v>1076</v>
      </c>
      <c r="S1483" s="18" t="s">
        <v>1076</v>
      </c>
      <c r="T1483" s="18" t="s">
        <v>1076</v>
      </c>
      <c r="U1483" s="18" t="s">
        <v>1076</v>
      </c>
      <c r="V1483" s="187" t="s">
        <v>5375</v>
      </c>
      <c r="W1483" s="3"/>
    </row>
    <row r="1484" spans="2:23">
      <c r="B1484" s="3">
        <f t="shared" si="31"/>
        <v>1472</v>
      </c>
      <c r="C1484" s="4" t="s">
        <v>24</v>
      </c>
      <c r="D1484" s="85" t="s">
        <v>3055</v>
      </c>
      <c r="E1484" s="15" t="s">
        <v>6309</v>
      </c>
      <c r="F1484" s="3" t="s">
        <v>6310</v>
      </c>
      <c r="G1484" s="3">
        <v>1</v>
      </c>
      <c r="H1484" s="11" t="s">
        <v>6311</v>
      </c>
      <c r="I1484" s="97" t="s">
        <v>351</v>
      </c>
      <c r="J1484" s="87" t="s">
        <v>5400</v>
      </c>
      <c r="K1484" s="101" t="s">
        <v>363</v>
      </c>
      <c r="L1484" s="15" t="s">
        <v>5430</v>
      </c>
      <c r="M1484" s="18" t="s">
        <v>1076</v>
      </c>
      <c r="N1484" s="18"/>
      <c r="O1484" s="18" t="s">
        <v>1076</v>
      </c>
      <c r="P1484" s="18" t="s">
        <v>1076</v>
      </c>
      <c r="Q1484" s="18" t="s">
        <v>1076</v>
      </c>
      <c r="R1484" s="18" t="s">
        <v>1076</v>
      </c>
      <c r="S1484" s="18" t="s">
        <v>1076</v>
      </c>
      <c r="T1484" s="18" t="s">
        <v>1076</v>
      </c>
      <c r="U1484" s="18" t="s">
        <v>1076</v>
      </c>
      <c r="V1484" s="187" t="s">
        <v>5375</v>
      </c>
      <c r="W1484" s="3"/>
    </row>
    <row r="1485" spans="2:23">
      <c r="B1485" s="3">
        <f t="shared" si="31"/>
        <v>1473</v>
      </c>
      <c r="C1485" s="5" t="s">
        <v>593</v>
      </c>
      <c r="D1485" s="85" t="s">
        <v>3055</v>
      </c>
      <c r="E1485" s="15" t="s">
        <v>6309</v>
      </c>
      <c r="F1485" s="3" t="s">
        <v>6310</v>
      </c>
      <c r="G1485" s="3">
        <v>1</v>
      </c>
      <c r="H1485" s="11" t="s">
        <v>6311</v>
      </c>
      <c r="I1485" s="97" t="s">
        <v>351</v>
      </c>
      <c r="J1485" s="87" t="s">
        <v>5397</v>
      </c>
      <c r="K1485" s="120" t="s">
        <v>361</v>
      </c>
      <c r="L1485" s="15" t="s">
        <v>5430</v>
      </c>
      <c r="M1485" s="18" t="s">
        <v>1076</v>
      </c>
      <c r="N1485" s="18" t="s">
        <v>1076</v>
      </c>
      <c r="O1485" s="18" t="s">
        <v>1076</v>
      </c>
      <c r="P1485" s="18" t="s">
        <v>1076</v>
      </c>
      <c r="Q1485" s="18" t="s">
        <v>1076</v>
      </c>
      <c r="R1485" s="18"/>
      <c r="S1485" s="18" t="s">
        <v>1076</v>
      </c>
      <c r="T1485" s="18" t="s">
        <v>1076</v>
      </c>
      <c r="U1485" s="18" t="s">
        <v>1076</v>
      </c>
      <c r="V1485" s="187" t="s">
        <v>5375</v>
      </c>
      <c r="W1485" s="3"/>
    </row>
    <row r="1486" spans="2:23">
      <c r="B1486" s="3">
        <f t="shared" si="31"/>
        <v>1474</v>
      </c>
      <c r="C1486" s="5" t="s">
        <v>593</v>
      </c>
      <c r="D1486" s="85" t="s">
        <v>3055</v>
      </c>
      <c r="E1486" s="15" t="s">
        <v>6309</v>
      </c>
      <c r="F1486" s="3" t="s">
        <v>6310</v>
      </c>
      <c r="G1486" s="3">
        <v>1</v>
      </c>
      <c r="H1486" s="11" t="s">
        <v>6311</v>
      </c>
      <c r="I1486" s="97" t="s">
        <v>351</v>
      </c>
      <c r="J1486" s="87" t="s">
        <v>5401</v>
      </c>
      <c r="K1486" s="120" t="s">
        <v>362</v>
      </c>
      <c r="L1486" s="15" t="s">
        <v>5430</v>
      </c>
      <c r="M1486" s="18" t="s">
        <v>1076</v>
      </c>
      <c r="N1486" s="18" t="s">
        <v>1076</v>
      </c>
      <c r="O1486" s="18" t="s">
        <v>1076</v>
      </c>
      <c r="P1486" s="18" t="s">
        <v>1076</v>
      </c>
      <c r="Q1486" s="18"/>
      <c r="R1486" s="18" t="s">
        <v>1076</v>
      </c>
      <c r="S1486" s="18" t="s">
        <v>1076</v>
      </c>
      <c r="T1486" s="18" t="s">
        <v>1076</v>
      </c>
      <c r="U1486" s="18" t="s">
        <v>1076</v>
      </c>
      <c r="V1486" s="187" t="s">
        <v>5375</v>
      </c>
      <c r="W1486" s="3"/>
    </row>
    <row r="1487" spans="2:23">
      <c r="B1487" s="3">
        <f t="shared" si="31"/>
        <v>1475</v>
      </c>
      <c r="C1487" s="4" t="s">
        <v>24</v>
      </c>
      <c r="D1487" s="85" t="s">
        <v>3055</v>
      </c>
      <c r="E1487" s="15" t="s">
        <v>6309</v>
      </c>
      <c r="F1487" s="3" t="s">
        <v>6310</v>
      </c>
      <c r="G1487" s="3">
        <v>1</v>
      </c>
      <c r="H1487" s="11" t="s">
        <v>6311</v>
      </c>
      <c r="I1487" s="97" t="s">
        <v>351</v>
      </c>
      <c r="J1487" s="87" t="s">
        <v>5399</v>
      </c>
      <c r="K1487" s="101" t="s">
        <v>324</v>
      </c>
      <c r="L1487" s="15" t="s">
        <v>3754</v>
      </c>
      <c r="M1487" s="18"/>
      <c r="N1487" s="18" t="s">
        <v>1076</v>
      </c>
      <c r="O1487" s="18" t="s">
        <v>1076</v>
      </c>
      <c r="P1487" s="18" t="s">
        <v>1076</v>
      </c>
      <c r="Q1487" s="18" t="s">
        <v>1076</v>
      </c>
      <c r="R1487" s="18" t="s">
        <v>1076</v>
      </c>
      <c r="S1487" s="18" t="s">
        <v>1076</v>
      </c>
      <c r="T1487" s="18" t="s">
        <v>1076</v>
      </c>
      <c r="U1487" s="18" t="s">
        <v>1076</v>
      </c>
      <c r="V1487" s="187" t="s">
        <v>5375</v>
      </c>
      <c r="W1487" s="3" t="s">
        <v>2819</v>
      </c>
    </row>
    <row r="1488" spans="2:23">
      <c r="B1488" s="3">
        <f t="shared" si="31"/>
        <v>1476</v>
      </c>
      <c r="C1488" s="4" t="s">
        <v>24</v>
      </c>
      <c r="D1488" s="13" t="s">
        <v>1482</v>
      </c>
      <c r="E1488" s="36" t="s">
        <v>1482</v>
      </c>
      <c r="F1488" s="3"/>
      <c r="G1488" s="13"/>
      <c r="H1488" s="11"/>
      <c r="I1488" s="97" t="s">
        <v>351</v>
      </c>
      <c r="J1488" s="57" t="s">
        <v>2268</v>
      </c>
      <c r="K1488" s="100" t="s">
        <v>324</v>
      </c>
      <c r="L1488" s="91"/>
      <c r="M1488" s="18"/>
      <c r="N1488" s="18" t="s">
        <v>1076</v>
      </c>
      <c r="O1488" s="18" t="s">
        <v>1076</v>
      </c>
      <c r="P1488" s="18" t="s">
        <v>1076</v>
      </c>
      <c r="Q1488" s="18" t="s">
        <v>1076</v>
      </c>
      <c r="R1488" s="18" t="s">
        <v>1076</v>
      </c>
      <c r="S1488" s="18" t="s">
        <v>1076</v>
      </c>
      <c r="T1488" s="18" t="s">
        <v>1076</v>
      </c>
      <c r="U1488" s="18" t="s">
        <v>1076</v>
      </c>
      <c r="V1488" s="1"/>
      <c r="W1488" s="3"/>
    </row>
    <row r="1489" spans="2:23">
      <c r="B1489" s="3">
        <f t="shared" si="31"/>
        <v>1477</v>
      </c>
      <c r="C1489" s="5" t="s">
        <v>593</v>
      </c>
      <c r="D1489" s="13" t="s">
        <v>1482</v>
      </c>
      <c r="E1489" s="36" t="s">
        <v>2659</v>
      </c>
      <c r="F1489" s="15" t="s">
        <v>2057</v>
      </c>
      <c r="G1489" s="3"/>
      <c r="H1489" s="11" t="s">
        <v>3264</v>
      </c>
      <c r="I1489" s="97" t="s">
        <v>629</v>
      </c>
      <c r="J1489" s="15" t="s">
        <v>2052</v>
      </c>
      <c r="K1489" s="98" t="s">
        <v>328</v>
      </c>
      <c r="L1489" s="110" t="s">
        <v>3265</v>
      </c>
      <c r="M1489" s="18" t="s">
        <v>1076</v>
      </c>
      <c r="N1489" s="18" t="s">
        <v>1076</v>
      </c>
      <c r="O1489" s="18" t="s">
        <v>1076</v>
      </c>
      <c r="P1489" s="18" t="s">
        <v>1076</v>
      </c>
      <c r="Q1489" s="18" t="s">
        <v>1076</v>
      </c>
      <c r="R1489" s="18" t="s">
        <v>1076</v>
      </c>
      <c r="S1489" s="18"/>
      <c r="T1489" s="18" t="s">
        <v>1076</v>
      </c>
      <c r="U1489" s="18" t="s">
        <v>1076</v>
      </c>
      <c r="V1489" s="1"/>
      <c r="W1489" s="3"/>
    </row>
    <row r="1490" spans="2:23">
      <c r="B1490" s="3">
        <f t="shared" si="31"/>
        <v>1478</v>
      </c>
      <c r="C1490" s="5" t="s">
        <v>593</v>
      </c>
      <c r="D1490" s="13" t="s">
        <v>1482</v>
      </c>
      <c r="E1490" s="36" t="s">
        <v>2659</v>
      </c>
      <c r="F1490" s="3" t="s">
        <v>3654</v>
      </c>
      <c r="G1490" s="3"/>
      <c r="H1490" s="11" t="s">
        <v>3178</v>
      </c>
      <c r="I1490" s="97" t="s">
        <v>629</v>
      </c>
      <c r="J1490" s="15" t="s">
        <v>2053</v>
      </c>
      <c r="K1490" s="98" t="s">
        <v>328</v>
      </c>
      <c r="L1490" s="110" t="s">
        <v>3653</v>
      </c>
      <c r="M1490" s="18" t="s">
        <v>1076</v>
      </c>
      <c r="N1490" s="18" t="s">
        <v>1076</v>
      </c>
      <c r="O1490" s="18" t="s">
        <v>1076</v>
      </c>
      <c r="P1490" s="18" t="s">
        <v>1076</v>
      </c>
      <c r="Q1490" s="18" t="s">
        <v>1076</v>
      </c>
      <c r="R1490" s="18" t="s">
        <v>1076</v>
      </c>
      <c r="S1490" s="18"/>
      <c r="T1490" s="18" t="s">
        <v>1076</v>
      </c>
      <c r="U1490" s="18" t="s">
        <v>1076</v>
      </c>
      <c r="V1490" s="1"/>
      <c r="W1490" s="3"/>
    </row>
    <row r="1491" spans="2:23">
      <c r="B1491" s="3">
        <f t="shared" si="31"/>
        <v>1479</v>
      </c>
      <c r="C1491" s="4" t="s">
        <v>24</v>
      </c>
      <c r="D1491" s="3" t="s">
        <v>1482</v>
      </c>
      <c r="E1491" s="15"/>
      <c r="F1491" s="3"/>
      <c r="G1491" s="3"/>
      <c r="H1491" s="11"/>
      <c r="I1491" s="97" t="s">
        <v>1482</v>
      </c>
      <c r="J1491" s="38" t="s">
        <v>1936</v>
      </c>
      <c r="K1491" s="38"/>
      <c r="L1491" s="109"/>
      <c r="M1491" s="18"/>
      <c r="N1491" s="18"/>
      <c r="O1491" s="18"/>
      <c r="P1491" s="18"/>
      <c r="Q1491" s="18" t="s">
        <v>1076</v>
      </c>
      <c r="R1491" s="18" t="s">
        <v>1076</v>
      </c>
      <c r="S1491" s="18" t="s">
        <v>1076</v>
      </c>
      <c r="T1491" s="18" t="s">
        <v>1076</v>
      </c>
      <c r="U1491" s="18" t="s">
        <v>1076</v>
      </c>
      <c r="V1491" s="1"/>
      <c r="W1491" s="3"/>
    </row>
    <row r="1492" spans="2:23">
      <c r="B1492" s="3">
        <f t="shared" si="31"/>
        <v>1480</v>
      </c>
      <c r="C1492" s="4" t="s">
        <v>24</v>
      </c>
      <c r="D1492" s="3" t="s">
        <v>1482</v>
      </c>
      <c r="E1492" s="15"/>
      <c r="F1492" s="3"/>
      <c r="G1492" s="3"/>
      <c r="H1492" s="11"/>
      <c r="I1492" s="97" t="s">
        <v>1482</v>
      </c>
      <c r="J1492" s="38" t="s">
        <v>1937</v>
      </c>
      <c r="K1492" s="38"/>
      <c r="L1492" s="109"/>
      <c r="M1492" s="18"/>
      <c r="N1492" s="18"/>
      <c r="O1492" s="18"/>
      <c r="P1492" s="18"/>
      <c r="Q1492" s="18" t="s">
        <v>1076</v>
      </c>
      <c r="R1492" s="18" t="s">
        <v>1076</v>
      </c>
      <c r="S1492" s="18" t="s">
        <v>1076</v>
      </c>
      <c r="T1492" s="18" t="s">
        <v>1076</v>
      </c>
      <c r="U1492" s="18" t="s">
        <v>1076</v>
      </c>
      <c r="V1492" s="1"/>
      <c r="W1492" s="3"/>
    </row>
    <row r="1493" spans="2:23">
      <c r="B1493" s="3">
        <f t="shared" si="31"/>
        <v>1481</v>
      </c>
      <c r="C1493" s="4" t="s">
        <v>24</v>
      </c>
      <c r="D1493" s="3" t="s">
        <v>1482</v>
      </c>
      <c r="E1493" s="15"/>
      <c r="F1493" s="3"/>
      <c r="G1493" s="3"/>
      <c r="H1493" s="11"/>
      <c r="I1493" s="97" t="s">
        <v>1482</v>
      </c>
      <c r="J1493" s="38" t="s">
        <v>1938</v>
      </c>
      <c r="K1493" s="38"/>
      <c r="L1493" s="109"/>
      <c r="M1493" s="18"/>
      <c r="N1493" s="18"/>
      <c r="O1493" s="18"/>
      <c r="P1493" s="18"/>
      <c r="Q1493" s="18" t="s">
        <v>1076</v>
      </c>
      <c r="R1493" s="18" t="s">
        <v>1076</v>
      </c>
      <c r="S1493" s="18" t="s">
        <v>1076</v>
      </c>
      <c r="T1493" s="18" t="s">
        <v>1076</v>
      </c>
      <c r="U1493" s="18" t="s">
        <v>1076</v>
      </c>
      <c r="V1493" s="1"/>
      <c r="W1493" s="3"/>
    </row>
    <row r="1494" spans="2:23">
      <c r="B1494" s="3">
        <f t="shared" si="31"/>
        <v>1482</v>
      </c>
      <c r="C1494" s="4" t="s">
        <v>24</v>
      </c>
      <c r="D1494" s="3" t="s">
        <v>1482</v>
      </c>
      <c r="E1494" s="15"/>
      <c r="F1494" s="3"/>
      <c r="G1494" s="3"/>
      <c r="H1494" s="11"/>
      <c r="I1494" s="97" t="s">
        <v>1482</v>
      </c>
      <c r="J1494" s="38" t="s">
        <v>1939</v>
      </c>
      <c r="K1494" s="38"/>
      <c r="L1494" s="109"/>
      <c r="M1494" s="18"/>
      <c r="N1494" s="18"/>
      <c r="O1494" s="18"/>
      <c r="P1494" s="18"/>
      <c r="Q1494" s="18" t="s">
        <v>1076</v>
      </c>
      <c r="R1494" s="18" t="s">
        <v>1076</v>
      </c>
      <c r="S1494" s="18" t="s">
        <v>1076</v>
      </c>
      <c r="T1494" s="18" t="s">
        <v>1076</v>
      </c>
      <c r="U1494" s="18" t="s">
        <v>1076</v>
      </c>
      <c r="V1494" s="1"/>
      <c r="W1494" s="3"/>
    </row>
    <row r="1495" spans="2:23">
      <c r="B1495" s="3">
        <f t="shared" si="31"/>
        <v>1483</v>
      </c>
      <c r="C1495" s="4" t="s">
        <v>24</v>
      </c>
      <c r="D1495" s="3" t="s">
        <v>1482</v>
      </c>
      <c r="E1495" s="15"/>
      <c r="F1495" s="3"/>
      <c r="G1495" s="3"/>
      <c r="H1495" s="11"/>
      <c r="I1495" s="97" t="s">
        <v>1482</v>
      </c>
      <c r="J1495" s="38" t="s">
        <v>1940</v>
      </c>
      <c r="K1495" s="38"/>
      <c r="L1495" s="109"/>
      <c r="M1495" s="18"/>
      <c r="N1495" s="18"/>
      <c r="O1495" s="18"/>
      <c r="P1495" s="18"/>
      <c r="Q1495" s="18" t="s">
        <v>1076</v>
      </c>
      <c r="R1495" s="18" t="s">
        <v>1076</v>
      </c>
      <c r="S1495" s="18" t="s">
        <v>1076</v>
      </c>
      <c r="T1495" s="18" t="s">
        <v>1076</v>
      </c>
      <c r="U1495" s="18" t="s">
        <v>1076</v>
      </c>
      <c r="V1495" s="1"/>
      <c r="W1495" s="3"/>
    </row>
    <row r="1496" spans="2:23">
      <c r="B1496" s="3">
        <f t="shared" si="31"/>
        <v>1484</v>
      </c>
      <c r="C1496" s="5" t="s">
        <v>593</v>
      </c>
      <c r="D1496" s="3" t="s">
        <v>1482</v>
      </c>
      <c r="E1496" s="15"/>
      <c r="F1496" s="3"/>
      <c r="G1496" s="3"/>
      <c r="H1496" s="11"/>
      <c r="I1496" s="97" t="s">
        <v>1482</v>
      </c>
      <c r="J1496" s="38" t="s">
        <v>2693</v>
      </c>
      <c r="K1496" s="87"/>
      <c r="L1496" s="109"/>
      <c r="M1496" s="18" t="s">
        <v>1076</v>
      </c>
      <c r="N1496" s="18" t="s">
        <v>1076</v>
      </c>
      <c r="O1496" s="18" t="s">
        <v>1076</v>
      </c>
      <c r="P1496" s="18" t="s">
        <v>1076</v>
      </c>
      <c r="Q1496" s="18"/>
      <c r="R1496" s="18"/>
      <c r="S1496" s="18"/>
      <c r="T1496" s="18"/>
      <c r="U1496" s="18" t="s">
        <v>1076</v>
      </c>
      <c r="V1496" s="1"/>
      <c r="W1496" s="3"/>
    </row>
    <row r="1497" spans="2:23">
      <c r="B1497" s="3">
        <f t="shared" si="31"/>
        <v>1485</v>
      </c>
      <c r="C1497" s="5" t="s">
        <v>593</v>
      </c>
      <c r="D1497" s="3" t="s">
        <v>1482</v>
      </c>
      <c r="E1497" s="15"/>
      <c r="F1497" s="3"/>
      <c r="G1497" s="3"/>
      <c r="H1497" s="11"/>
      <c r="I1497" s="97" t="s">
        <v>1482</v>
      </c>
      <c r="J1497" s="38" t="s">
        <v>2683</v>
      </c>
      <c r="K1497" s="38"/>
      <c r="L1497" s="109"/>
      <c r="M1497" s="18" t="s">
        <v>1076</v>
      </c>
      <c r="N1497" s="18" t="s">
        <v>1076</v>
      </c>
      <c r="O1497" s="18" t="s">
        <v>1076</v>
      </c>
      <c r="P1497" s="18" t="s">
        <v>1076</v>
      </c>
      <c r="Q1497" s="18"/>
      <c r="R1497" s="18"/>
      <c r="S1497" s="18"/>
      <c r="T1497" s="18"/>
      <c r="U1497" s="18" t="s">
        <v>1076</v>
      </c>
      <c r="V1497" s="1"/>
      <c r="W1497" s="3"/>
    </row>
    <row r="1498" spans="2:23">
      <c r="B1498" s="3">
        <f t="shared" si="31"/>
        <v>1486</v>
      </c>
      <c r="C1498" s="5" t="s">
        <v>593</v>
      </c>
      <c r="D1498" s="3" t="s">
        <v>1482</v>
      </c>
      <c r="E1498" s="15"/>
      <c r="F1498" s="3"/>
      <c r="G1498" s="3"/>
      <c r="H1498" s="11"/>
      <c r="I1498" s="97" t="s">
        <v>1482</v>
      </c>
      <c r="J1498" s="38" t="s">
        <v>2684</v>
      </c>
      <c r="K1498" s="38"/>
      <c r="L1498" s="109"/>
      <c r="M1498" s="18" t="s">
        <v>1076</v>
      </c>
      <c r="N1498" s="18" t="s">
        <v>1076</v>
      </c>
      <c r="O1498" s="18" t="s">
        <v>1076</v>
      </c>
      <c r="P1498" s="18" t="s">
        <v>1076</v>
      </c>
      <c r="Q1498" s="18"/>
      <c r="R1498" s="18"/>
      <c r="S1498" s="18"/>
      <c r="T1498" s="18"/>
      <c r="U1498" s="18" t="s">
        <v>1076</v>
      </c>
      <c r="V1498" s="1"/>
      <c r="W1498" s="3"/>
    </row>
    <row r="1499" spans="2:23">
      <c r="B1499" s="3">
        <f t="shared" si="31"/>
        <v>1487</v>
      </c>
      <c r="C1499" s="5" t="s">
        <v>593</v>
      </c>
      <c r="D1499" s="3" t="s">
        <v>1482</v>
      </c>
      <c r="E1499" s="15"/>
      <c r="F1499" s="3"/>
      <c r="G1499" s="3"/>
      <c r="H1499" s="11"/>
      <c r="I1499" s="97" t="s">
        <v>1482</v>
      </c>
      <c r="J1499" s="38" t="s">
        <v>2690</v>
      </c>
      <c r="K1499" s="38"/>
      <c r="L1499" s="109"/>
      <c r="M1499" s="18" t="s">
        <v>1076</v>
      </c>
      <c r="N1499" s="18" t="s">
        <v>1076</v>
      </c>
      <c r="O1499" s="18" t="s">
        <v>1076</v>
      </c>
      <c r="P1499" s="18" t="s">
        <v>1076</v>
      </c>
      <c r="Q1499" s="18"/>
      <c r="R1499" s="18"/>
      <c r="S1499" s="18"/>
      <c r="T1499" s="18"/>
      <c r="U1499" s="18" t="s">
        <v>1076</v>
      </c>
      <c r="V1499" s="1"/>
      <c r="W1499" s="3"/>
    </row>
    <row r="1500" spans="2:23">
      <c r="B1500" s="3">
        <f t="shared" si="31"/>
        <v>1488</v>
      </c>
      <c r="C1500" s="5" t="s">
        <v>593</v>
      </c>
      <c r="D1500" s="3" t="s">
        <v>1482</v>
      </c>
      <c r="E1500" s="15"/>
      <c r="F1500" s="3"/>
      <c r="G1500" s="3"/>
      <c r="H1500" s="11"/>
      <c r="I1500" s="97" t="s">
        <v>1482</v>
      </c>
      <c r="J1500" s="38" t="s">
        <v>2691</v>
      </c>
      <c r="K1500" s="38"/>
      <c r="L1500" s="110" t="s">
        <v>2013</v>
      </c>
      <c r="M1500" s="18" t="s">
        <v>1448</v>
      </c>
      <c r="N1500" s="18" t="s">
        <v>1448</v>
      </c>
      <c r="O1500" s="18" t="s">
        <v>1448</v>
      </c>
      <c r="P1500" s="18" t="s">
        <v>1448</v>
      </c>
      <c r="Q1500" s="18" t="s">
        <v>1448</v>
      </c>
      <c r="R1500" s="18" t="s">
        <v>1448</v>
      </c>
      <c r="S1500" s="18" t="s">
        <v>1448</v>
      </c>
      <c r="T1500" s="18" t="s">
        <v>1448</v>
      </c>
      <c r="U1500" s="18" t="s">
        <v>1076</v>
      </c>
      <c r="V1500" s="1" t="s">
        <v>1377</v>
      </c>
      <c r="W1500" s="3"/>
    </row>
    <row r="1501" spans="2:23">
      <c r="B1501" s="3">
        <f t="shared" si="31"/>
        <v>1489</v>
      </c>
      <c r="C1501" s="5" t="s">
        <v>593</v>
      </c>
      <c r="D1501" s="3" t="s">
        <v>1482</v>
      </c>
      <c r="E1501" s="15"/>
      <c r="F1501" s="3"/>
      <c r="G1501" s="3"/>
      <c r="H1501" s="11"/>
      <c r="I1501" s="97" t="s">
        <v>1482</v>
      </c>
      <c r="J1501" s="38" t="s">
        <v>2692</v>
      </c>
      <c r="K1501" s="38"/>
      <c r="L1501" s="109"/>
      <c r="M1501" s="18" t="s">
        <v>1076</v>
      </c>
      <c r="N1501" s="18" t="s">
        <v>1076</v>
      </c>
      <c r="O1501" s="18" t="s">
        <v>1076</v>
      </c>
      <c r="P1501" s="18" t="s">
        <v>1076</v>
      </c>
      <c r="Q1501" s="18"/>
      <c r="R1501" s="18"/>
      <c r="S1501" s="18"/>
      <c r="T1501" s="18"/>
      <c r="U1501" s="18" t="s">
        <v>1076</v>
      </c>
      <c r="V1501" s="1"/>
      <c r="W1501" s="3"/>
    </row>
    <row r="1502" spans="2:23">
      <c r="B1502" s="3">
        <f t="shared" si="31"/>
        <v>1490</v>
      </c>
      <c r="C1502" s="4" t="s">
        <v>24</v>
      </c>
      <c r="D1502" s="3" t="s">
        <v>1482</v>
      </c>
      <c r="E1502" s="15"/>
      <c r="F1502" s="3"/>
      <c r="G1502" s="3"/>
      <c r="H1502" s="11"/>
      <c r="I1502" s="97" t="s">
        <v>1482</v>
      </c>
      <c r="J1502" s="38" t="s">
        <v>1941</v>
      </c>
      <c r="K1502" s="38"/>
      <c r="L1502" s="109"/>
      <c r="M1502" s="18"/>
      <c r="N1502" s="18"/>
      <c r="O1502" s="18"/>
      <c r="P1502" s="18"/>
      <c r="Q1502" s="18" t="s">
        <v>1076</v>
      </c>
      <c r="R1502" s="18" t="s">
        <v>1076</v>
      </c>
      <c r="S1502" s="18" t="s">
        <v>1076</v>
      </c>
      <c r="T1502" s="18" t="s">
        <v>1076</v>
      </c>
      <c r="U1502" s="18" t="s">
        <v>1076</v>
      </c>
      <c r="V1502" s="1"/>
      <c r="W1502" s="3"/>
    </row>
    <row r="1503" spans="2:23">
      <c r="B1503" s="3">
        <f t="shared" si="31"/>
        <v>1491</v>
      </c>
      <c r="C1503" s="4" t="s">
        <v>24</v>
      </c>
      <c r="D1503" s="3" t="s">
        <v>1482</v>
      </c>
      <c r="E1503" s="15"/>
      <c r="F1503" s="3"/>
      <c r="G1503" s="3"/>
      <c r="H1503" s="11"/>
      <c r="I1503" s="97" t="s">
        <v>1482</v>
      </c>
      <c r="J1503" s="38" t="s">
        <v>1942</v>
      </c>
      <c r="K1503" s="38"/>
      <c r="L1503" s="109"/>
      <c r="M1503" s="18"/>
      <c r="N1503" s="18"/>
      <c r="O1503" s="18"/>
      <c r="P1503" s="18"/>
      <c r="Q1503" s="18" t="s">
        <v>1076</v>
      </c>
      <c r="R1503" s="18" t="s">
        <v>1076</v>
      </c>
      <c r="S1503" s="18" t="s">
        <v>1076</v>
      </c>
      <c r="T1503" s="18" t="s">
        <v>1076</v>
      </c>
      <c r="U1503" s="18" t="s">
        <v>1076</v>
      </c>
      <c r="V1503" s="1"/>
      <c r="W1503" s="3"/>
    </row>
    <row r="1504" spans="2:23">
      <c r="B1504" s="3">
        <f t="shared" si="31"/>
        <v>1492</v>
      </c>
      <c r="C1504" s="5" t="s">
        <v>593</v>
      </c>
      <c r="D1504" s="3" t="s">
        <v>1482</v>
      </c>
      <c r="E1504" s="15"/>
      <c r="F1504" s="3"/>
      <c r="G1504" s="3"/>
      <c r="H1504" s="11"/>
      <c r="I1504" s="97" t="s">
        <v>1482</v>
      </c>
      <c r="J1504" s="87" t="s">
        <v>2680</v>
      </c>
      <c r="K1504" s="38"/>
      <c r="L1504" s="109"/>
      <c r="M1504" s="18" t="s">
        <v>1076</v>
      </c>
      <c r="N1504" s="18" t="s">
        <v>1076</v>
      </c>
      <c r="O1504" s="18" t="s">
        <v>1076</v>
      </c>
      <c r="P1504" s="18" t="s">
        <v>1076</v>
      </c>
      <c r="Q1504" s="18"/>
      <c r="R1504" s="18"/>
      <c r="S1504" s="18"/>
      <c r="T1504" s="18"/>
      <c r="U1504" s="18" t="s">
        <v>1076</v>
      </c>
      <c r="V1504" s="1"/>
      <c r="W1504" s="3"/>
    </row>
    <row r="1505" spans="2:23">
      <c r="B1505" s="3">
        <f t="shared" si="31"/>
        <v>1493</v>
      </c>
      <c r="C1505" s="5" t="s">
        <v>593</v>
      </c>
      <c r="D1505" s="3" t="s">
        <v>1482</v>
      </c>
      <c r="E1505" s="15"/>
      <c r="F1505" s="3"/>
      <c r="G1505" s="3"/>
      <c r="H1505" s="11"/>
      <c r="I1505" s="97" t="s">
        <v>1482</v>
      </c>
      <c r="J1505" s="38" t="s">
        <v>2681</v>
      </c>
      <c r="K1505" s="38"/>
      <c r="L1505" s="109"/>
      <c r="M1505" s="18" t="s">
        <v>1076</v>
      </c>
      <c r="N1505" s="18" t="s">
        <v>1076</v>
      </c>
      <c r="O1505" s="18" t="s">
        <v>1076</v>
      </c>
      <c r="P1505" s="18" t="s">
        <v>1076</v>
      </c>
      <c r="Q1505" s="18"/>
      <c r="R1505" s="18"/>
      <c r="S1505" s="18"/>
      <c r="T1505" s="18"/>
      <c r="U1505" s="18" t="s">
        <v>1076</v>
      </c>
      <c r="V1505" s="1"/>
      <c r="W1505" s="3"/>
    </row>
    <row r="1506" spans="2:23">
      <c r="B1506" s="3">
        <f t="shared" si="31"/>
        <v>1494</v>
      </c>
      <c r="C1506" s="5" t="s">
        <v>593</v>
      </c>
      <c r="D1506" s="3" t="s">
        <v>1482</v>
      </c>
      <c r="E1506" s="15"/>
      <c r="F1506" s="3"/>
      <c r="G1506" s="3"/>
      <c r="H1506" s="11"/>
      <c r="I1506" s="97" t="s">
        <v>1482</v>
      </c>
      <c r="J1506" s="38" t="s">
        <v>2682</v>
      </c>
      <c r="K1506" s="38"/>
      <c r="L1506" s="109"/>
      <c r="M1506" s="18" t="s">
        <v>1076</v>
      </c>
      <c r="N1506" s="18" t="s">
        <v>1076</v>
      </c>
      <c r="O1506" s="18" t="s">
        <v>1076</v>
      </c>
      <c r="P1506" s="18" t="s">
        <v>1076</v>
      </c>
      <c r="Q1506" s="18"/>
      <c r="R1506" s="18"/>
      <c r="S1506" s="18"/>
      <c r="T1506" s="18"/>
      <c r="U1506" s="18" t="s">
        <v>1076</v>
      </c>
      <c r="V1506" s="1"/>
      <c r="W1506" s="3"/>
    </row>
    <row r="1507" spans="2:23">
      <c r="B1507" s="3">
        <f t="shared" si="31"/>
        <v>1495</v>
      </c>
      <c r="C1507" s="5" t="s">
        <v>593</v>
      </c>
      <c r="D1507" s="3" t="s">
        <v>1482</v>
      </c>
      <c r="E1507" s="15"/>
      <c r="F1507" s="3"/>
      <c r="G1507" s="3"/>
      <c r="H1507" s="11"/>
      <c r="I1507" s="97" t="s">
        <v>1482</v>
      </c>
      <c r="J1507" s="38" t="s">
        <v>2687</v>
      </c>
      <c r="K1507" s="38"/>
      <c r="L1507" s="109"/>
      <c r="M1507" s="18" t="s">
        <v>1076</v>
      </c>
      <c r="N1507" s="18" t="s">
        <v>1076</v>
      </c>
      <c r="O1507" s="18" t="s">
        <v>1076</v>
      </c>
      <c r="P1507" s="18" t="s">
        <v>1076</v>
      </c>
      <c r="Q1507" s="18"/>
      <c r="R1507" s="18"/>
      <c r="S1507" s="18"/>
      <c r="T1507" s="18"/>
      <c r="U1507" s="18" t="s">
        <v>1076</v>
      </c>
      <c r="V1507" s="1"/>
      <c r="W1507" s="3"/>
    </row>
    <row r="1508" spans="2:23">
      <c r="B1508" s="3">
        <f t="shared" si="31"/>
        <v>1496</v>
      </c>
      <c r="C1508" s="5" t="s">
        <v>593</v>
      </c>
      <c r="D1508" s="3" t="s">
        <v>1482</v>
      </c>
      <c r="E1508" s="15"/>
      <c r="F1508" s="3"/>
      <c r="G1508" s="3"/>
      <c r="H1508" s="11"/>
      <c r="I1508" s="97" t="s">
        <v>1482</v>
      </c>
      <c r="J1508" s="38" t="s">
        <v>2688</v>
      </c>
      <c r="K1508" s="38"/>
      <c r="L1508" s="109"/>
      <c r="M1508" s="18" t="s">
        <v>1076</v>
      </c>
      <c r="N1508" s="18" t="s">
        <v>1076</v>
      </c>
      <c r="O1508" s="18" t="s">
        <v>1076</v>
      </c>
      <c r="P1508" s="18" t="s">
        <v>1076</v>
      </c>
      <c r="Q1508" s="18"/>
      <c r="R1508" s="18"/>
      <c r="S1508" s="18"/>
      <c r="T1508" s="18"/>
      <c r="U1508" s="18" t="s">
        <v>1076</v>
      </c>
      <c r="V1508" s="1"/>
      <c r="W1508" s="3"/>
    </row>
    <row r="1509" spans="2:23">
      <c r="B1509" s="3">
        <f t="shared" si="31"/>
        <v>1497</v>
      </c>
      <c r="C1509" s="5" t="s">
        <v>593</v>
      </c>
      <c r="D1509" s="3" t="s">
        <v>1482</v>
      </c>
      <c r="E1509" s="15"/>
      <c r="F1509" s="3"/>
      <c r="G1509" s="3"/>
      <c r="H1509" s="11"/>
      <c r="I1509" s="97" t="s">
        <v>1482</v>
      </c>
      <c r="J1509" s="38" t="s">
        <v>2689</v>
      </c>
      <c r="K1509" s="38"/>
      <c r="L1509" s="109"/>
      <c r="M1509" s="18" t="s">
        <v>1076</v>
      </c>
      <c r="N1509" s="18" t="s">
        <v>1076</v>
      </c>
      <c r="O1509" s="18" t="s">
        <v>1076</v>
      </c>
      <c r="P1509" s="18" t="s">
        <v>1076</v>
      </c>
      <c r="Q1509" s="18"/>
      <c r="R1509" s="18"/>
      <c r="S1509" s="18"/>
      <c r="T1509" s="18"/>
      <c r="U1509" s="18" t="s">
        <v>1076</v>
      </c>
      <c r="V1509" s="1"/>
      <c r="W1509" s="3"/>
    </row>
    <row r="1510" spans="2:23">
      <c r="B1510" s="3">
        <f t="shared" si="31"/>
        <v>1498</v>
      </c>
      <c r="C1510" s="5" t="s">
        <v>593</v>
      </c>
      <c r="D1510" s="3" t="s">
        <v>1482</v>
      </c>
      <c r="E1510" s="15"/>
      <c r="F1510" s="3"/>
      <c r="G1510" s="3"/>
      <c r="H1510" s="11"/>
      <c r="I1510" s="97" t="s">
        <v>1482</v>
      </c>
      <c r="J1510" s="38" t="s">
        <v>2685</v>
      </c>
      <c r="K1510" s="38"/>
      <c r="L1510" s="109"/>
      <c r="M1510" s="18" t="s">
        <v>1076</v>
      </c>
      <c r="N1510" s="18" t="s">
        <v>1076</v>
      </c>
      <c r="O1510" s="18" t="s">
        <v>1076</v>
      </c>
      <c r="P1510" s="18" t="s">
        <v>1076</v>
      </c>
      <c r="Q1510" s="18"/>
      <c r="R1510" s="18"/>
      <c r="S1510" s="18"/>
      <c r="T1510" s="18"/>
      <c r="U1510" s="18" t="s">
        <v>1076</v>
      </c>
      <c r="V1510" s="1"/>
      <c r="W1510" s="3"/>
    </row>
    <row r="1511" spans="2:23">
      <c r="B1511" s="3">
        <f t="shared" si="31"/>
        <v>1499</v>
      </c>
      <c r="C1511" s="5" t="s">
        <v>593</v>
      </c>
      <c r="D1511" s="3" t="s">
        <v>1482</v>
      </c>
      <c r="E1511" s="15"/>
      <c r="F1511" s="3"/>
      <c r="G1511" s="3"/>
      <c r="H1511" s="11"/>
      <c r="I1511" s="97" t="s">
        <v>1482</v>
      </c>
      <c r="J1511" s="38" t="s">
        <v>2686</v>
      </c>
      <c r="K1511" s="38"/>
      <c r="L1511" s="109"/>
      <c r="M1511" s="18" t="s">
        <v>1076</v>
      </c>
      <c r="N1511" s="18" t="s">
        <v>1076</v>
      </c>
      <c r="O1511" s="18" t="s">
        <v>1076</v>
      </c>
      <c r="P1511" s="18" t="s">
        <v>1076</v>
      </c>
      <c r="Q1511" s="18"/>
      <c r="R1511" s="18"/>
      <c r="S1511" s="18"/>
      <c r="T1511" s="18"/>
      <c r="U1511" s="18" t="s">
        <v>1076</v>
      </c>
      <c r="V1511" s="1"/>
      <c r="W1511" s="3"/>
    </row>
    <row r="1512" spans="2:23">
      <c r="B1512" s="3">
        <f t="shared" si="31"/>
        <v>1500</v>
      </c>
      <c r="C1512" s="4" t="s">
        <v>24</v>
      </c>
      <c r="D1512" s="3" t="s">
        <v>1482</v>
      </c>
      <c r="E1512" s="15"/>
      <c r="F1512" s="3"/>
      <c r="G1512" s="3"/>
      <c r="H1512" s="11"/>
      <c r="I1512" s="97" t="s">
        <v>1482</v>
      </c>
      <c r="J1512" s="38" t="s">
        <v>1943</v>
      </c>
      <c r="K1512" s="38"/>
      <c r="L1512" s="109"/>
      <c r="M1512" s="18"/>
      <c r="N1512" s="18"/>
      <c r="O1512" s="18"/>
      <c r="P1512" s="18"/>
      <c r="Q1512" s="18" t="s">
        <v>1076</v>
      </c>
      <c r="R1512" s="18" t="s">
        <v>1076</v>
      </c>
      <c r="S1512" s="18" t="s">
        <v>1076</v>
      </c>
      <c r="T1512" s="18" t="s">
        <v>1076</v>
      </c>
      <c r="U1512" s="18" t="s">
        <v>1076</v>
      </c>
      <c r="V1512" s="1"/>
      <c r="W1512" s="3"/>
    </row>
    <row r="1513" spans="2:23">
      <c r="B1513" s="3">
        <f t="shared" si="31"/>
        <v>1501</v>
      </c>
      <c r="C1513" s="4" t="s">
        <v>24</v>
      </c>
      <c r="D1513" s="3" t="s">
        <v>1482</v>
      </c>
      <c r="E1513" s="15"/>
      <c r="F1513" s="3"/>
      <c r="G1513" s="3"/>
      <c r="H1513" s="11"/>
      <c r="I1513" s="97" t="s">
        <v>1482</v>
      </c>
      <c r="J1513" s="38" t="s">
        <v>1944</v>
      </c>
      <c r="K1513" s="38"/>
      <c r="L1513" s="109"/>
      <c r="M1513" s="18"/>
      <c r="N1513" s="18"/>
      <c r="O1513" s="18"/>
      <c r="P1513" s="18"/>
      <c r="Q1513" s="18" t="s">
        <v>1076</v>
      </c>
      <c r="R1513" s="18" t="s">
        <v>1076</v>
      </c>
      <c r="S1513" s="18" t="s">
        <v>1076</v>
      </c>
      <c r="T1513" s="18" t="s">
        <v>1076</v>
      </c>
      <c r="U1513" s="18" t="s">
        <v>1076</v>
      </c>
      <c r="V1513" s="1"/>
      <c r="W1513" s="3"/>
    </row>
    <row r="1514" spans="2:23">
      <c r="B1514" s="3">
        <f t="shared" si="31"/>
        <v>1502</v>
      </c>
      <c r="C1514" s="4" t="s">
        <v>24</v>
      </c>
      <c r="D1514" s="3" t="s">
        <v>1482</v>
      </c>
      <c r="E1514" s="15"/>
      <c r="F1514" s="3" t="s">
        <v>1960</v>
      </c>
      <c r="G1514" s="3"/>
      <c r="H1514" s="11"/>
      <c r="I1514" s="97" t="s">
        <v>1482</v>
      </c>
      <c r="J1514" s="38" t="s">
        <v>1945</v>
      </c>
      <c r="K1514" s="38"/>
      <c r="L1514" s="109"/>
      <c r="M1514" s="18"/>
      <c r="N1514" s="18"/>
      <c r="O1514" s="18"/>
      <c r="P1514" s="18"/>
      <c r="Q1514" s="18" t="s">
        <v>1076</v>
      </c>
      <c r="R1514" s="18" t="s">
        <v>1076</v>
      </c>
      <c r="S1514" s="18" t="s">
        <v>1076</v>
      </c>
      <c r="T1514" s="18" t="s">
        <v>1076</v>
      </c>
      <c r="U1514" s="18" t="s">
        <v>1076</v>
      </c>
      <c r="V1514" s="1"/>
      <c r="W1514" s="3"/>
    </row>
    <row r="1515" spans="2:23">
      <c r="B1515" s="3">
        <f t="shared" ref="B1515:B1578" si="32">+B1514+1</f>
        <v>1503</v>
      </c>
      <c r="C1515" s="4" t="s">
        <v>24</v>
      </c>
      <c r="D1515" s="13" t="s">
        <v>1482</v>
      </c>
      <c r="E1515" s="15"/>
      <c r="F1515" s="3" t="s">
        <v>1958</v>
      </c>
      <c r="G1515" s="3"/>
      <c r="H1515" s="11"/>
      <c r="I1515" s="97" t="s">
        <v>1482</v>
      </c>
      <c r="J1515" s="38" t="s">
        <v>1946</v>
      </c>
      <c r="K1515" s="38"/>
      <c r="L1515" s="109"/>
      <c r="M1515" s="18"/>
      <c r="N1515" s="18"/>
      <c r="O1515" s="18"/>
      <c r="P1515" s="18"/>
      <c r="Q1515" s="18" t="s">
        <v>1076</v>
      </c>
      <c r="R1515" s="18" t="s">
        <v>1076</v>
      </c>
      <c r="S1515" s="18" t="s">
        <v>1076</v>
      </c>
      <c r="T1515" s="18" t="s">
        <v>1076</v>
      </c>
      <c r="U1515" s="18" t="s">
        <v>1076</v>
      </c>
      <c r="V1515" s="1"/>
      <c r="W1515" s="3"/>
    </row>
    <row r="1516" spans="2:23">
      <c r="B1516" s="3">
        <f t="shared" si="32"/>
        <v>1504</v>
      </c>
      <c r="C1516" s="4" t="s">
        <v>24</v>
      </c>
      <c r="D1516" s="3" t="s">
        <v>1482</v>
      </c>
      <c r="E1516" s="15"/>
      <c r="F1516" s="3" t="s">
        <v>1959</v>
      </c>
      <c r="G1516" s="3"/>
      <c r="H1516" s="11"/>
      <c r="I1516" s="97" t="s">
        <v>1482</v>
      </c>
      <c r="J1516" s="38" t="s">
        <v>1947</v>
      </c>
      <c r="K1516" s="38"/>
      <c r="L1516" s="110" t="s">
        <v>2013</v>
      </c>
      <c r="M1516" s="18" t="s">
        <v>1448</v>
      </c>
      <c r="N1516" s="18" t="s">
        <v>1448</v>
      </c>
      <c r="O1516" s="18" t="s">
        <v>1448</v>
      </c>
      <c r="P1516" s="18" t="s">
        <v>1448</v>
      </c>
      <c r="Q1516" s="18" t="s">
        <v>1448</v>
      </c>
      <c r="R1516" s="18" t="s">
        <v>1448</v>
      </c>
      <c r="S1516" s="18" t="s">
        <v>1448</v>
      </c>
      <c r="T1516" s="18" t="s">
        <v>1448</v>
      </c>
      <c r="U1516" s="18" t="s">
        <v>1076</v>
      </c>
      <c r="V1516" s="1" t="s">
        <v>1377</v>
      </c>
      <c r="W1516" s="3"/>
    </row>
    <row r="1517" spans="2:23">
      <c r="B1517" s="3">
        <f t="shared" si="32"/>
        <v>1505</v>
      </c>
      <c r="C1517" s="4" t="s">
        <v>24</v>
      </c>
      <c r="D1517" s="3" t="s">
        <v>1482</v>
      </c>
      <c r="E1517" s="15"/>
      <c r="F1517" s="3" t="s">
        <v>1960</v>
      </c>
      <c r="G1517" s="3"/>
      <c r="H1517" s="11"/>
      <c r="I1517" s="97" t="s">
        <v>1482</v>
      </c>
      <c r="J1517" s="38" t="s">
        <v>1948</v>
      </c>
      <c r="K1517" s="38"/>
      <c r="L1517" s="109"/>
      <c r="M1517" s="18"/>
      <c r="N1517" s="18"/>
      <c r="O1517" s="18"/>
      <c r="P1517" s="18"/>
      <c r="Q1517" s="18" t="s">
        <v>1076</v>
      </c>
      <c r="R1517" s="18" t="s">
        <v>1076</v>
      </c>
      <c r="S1517" s="18" t="s">
        <v>1076</v>
      </c>
      <c r="T1517" s="18" t="s">
        <v>1076</v>
      </c>
      <c r="U1517" s="18" t="s">
        <v>1076</v>
      </c>
      <c r="V1517" s="1"/>
      <c r="W1517" s="3"/>
    </row>
    <row r="1518" spans="2:23">
      <c r="B1518" s="3">
        <f t="shared" si="32"/>
        <v>1506</v>
      </c>
      <c r="C1518" s="4" t="s">
        <v>24</v>
      </c>
      <c r="D1518" s="3" t="s">
        <v>1482</v>
      </c>
      <c r="E1518" s="15"/>
      <c r="F1518" s="3"/>
      <c r="G1518" s="3"/>
      <c r="H1518" s="11"/>
      <c r="I1518" s="97" t="s">
        <v>1482</v>
      </c>
      <c r="J1518" s="87" t="s">
        <v>1669</v>
      </c>
      <c r="K1518" s="87"/>
      <c r="L1518" s="109"/>
      <c r="M1518" s="18"/>
      <c r="N1518" s="18"/>
      <c r="O1518" s="18"/>
      <c r="P1518" s="18"/>
      <c r="Q1518" s="18" t="s">
        <v>1076</v>
      </c>
      <c r="R1518" s="18" t="s">
        <v>1076</v>
      </c>
      <c r="S1518" s="18" t="s">
        <v>1076</v>
      </c>
      <c r="T1518" s="18" t="s">
        <v>1076</v>
      </c>
      <c r="U1518" s="18" t="s">
        <v>1076</v>
      </c>
      <c r="V1518" s="1"/>
      <c r="W1518" s="3"/>
    </row>
    <row r="1519" spans="2:23">
      <c r="B1519" s="3">
        <f t="shared" si="32"/>
        <v>1507</v>
      </c>
      <c r="C1519" s="5" t="s">
        <v>593</v>
      </c>
      <c r="D1519" s="3" t="s">
        <v>1482</v>
      </c>
      <c r="E1519" s="77" t="s">
        <v>2659</v>
      </c>
      <c r="F1519" s="77" t="s">
        <v>2621</v>
      </c>
      <c r="G1519" s="44"/>
      <c r="H1519" s="35"/>
      <c r="I1519" s="97" t="s">
        <v>189</v>
      </c>
      <c r="J1519" s="84" t="s">
        <v>2134</v>
      </c>
      <c r="K1519" s="99" t="s">
        <v>1257</v>
      </c>
      <c r="L1519" s="112" t="s">
        <v>6151</v>
      </c>
      <c r="M1519" s="18" t="s">
        <v>1076</v>
      </c>
      <c r="N1519" s="18" t="s">
        <v>1076</v>
      </c>
      <c r="O1519" s="18" t="s">
        <v>1076</v>
      </c>
      <c r="P1519" s="18" t="s">
        <v>1076</v>
      </c>
      <c r="Q1519" s="18" t="s">
        <v>1076</v>
      </c>
      <c r="R1519" s="18" t="s">
        <v>1076</v>
      </c>
      <c r="S1519" s="18" t="s">
        <v>1076</v>
      </c>
      <c r="T1519" s="18"/>
      <c r="U1519" s="18" t="s">
        <v>1076</v>
      </c>
      <c r="V1519" s="1"/>
      <c r="W1519" s="3" t="s">
        <v>2819</v>
      </c>
    </row>
    <row r="1520" spans="2:23">
      <c r="B1520" s="3">
        <f t="shared" si="32"/>
        <v>1508</v>
      </c>
      <c r="C1520" s="13" t="s">
        <v>128</v>
      </c>
      <c r="D1520" s="3" t="s">
        <v>1482</v>
      </c>
      <c r="E1520" s="36" t="s">
        <v>1482</v>
      </c>
      <c r="F1520" s="13" t="s">
        <v>1482</v>
      </c>
      <c r="G1520" s="13"/>
      <c r="H1520" s="35"/>
      <c r="I1520" s="97" t="s">
        <v>189</v>
      </c>
      <c r="J1520" s="36" t="s">
        <v>1706</v>
      </c>
      <c r="K1520" s="36"/>
      <c r="L1520" s="111" t="s">
        <v>3838</v>
      </c>
      <c r="M1520" s="18"/>
      <c r="N1520" s="18"/>
      <c r="O1520" s="18"/>
      <c r="P1520" s="18"/>
      <c r="Q1520" s="18"/>
      <c r="R1520" s="18"/>
      <c r="S1520" s="18"/>
      <c r="T1520" s="18"/>
      <c r="U1520" s="18" t="s">
        <v>1076</v>
      </c>
      <c r="V1520" s="1"/>
      <c r="W1520" s="3"/>
    </row>
    <row r="1521" spans="2:23">
      <c r="B1521" s="3">
        <f t="shared" si="32"/>
        <v>1509</v>
      </c>
      <c r="C1521" s="13" t="s">
        <v>128</v>
      </c>
      <c r="D1521" s="3" t="s">
        <v>1482</v>
      </c>
      <c r="E1521" s="77" t="s">
        <v>1482</v>
      </c>
      <c r="F1521" s="13" t="s">
        <v>1482</v>
      </c>
      <c r="G1521" s="13">
        <v>48</v>
      </c>
      <c r="H1521" s="35"/>
      <c r="I1521" s="97" t="s">
        <v>189</v>
      </c>
      <c r="J1521" s="36" t="s">
        <v>1708</v>
      </c>
      <c r="K1521" s="36"/>
      <c r="L1521" s="113" t="s">
        <v>3154</v>
      </c>
      <c r="M1521" s="18"/>
      <c r="N1521" s="18"/>
      <c r="O1521" s="18"/>
      <c r="P1521" s="18"/>
      <c r="Q1521" s="18"/>
      <c r="R1521" s="18"/>
      <c r="S1521" s="18"/>
      <c r="T1521" s="18"/>
      <c r="U1521" s="18" t="s">
        <v>1076</v>
      </c>
      <c r="V1521" s="1"/>
      <c r="W1521" s="3"/>
    </row>
    <row r="1522" spans="2:23">
      <c r="B1522" s="3">
        <f t="shared" si="32"/>
        <v>1510</v>
      </c>
      <c r="C1522" s="5" t="s">
        <v>593</v>
      </c>
      <c r="D1522" s="3" t="s">
        <v>1482</v>
      </c>
      <c r="E1522" s="3" t="s">
        <v>1482</v>
      </c>
      <c r="F1522" s="3" t="s">
        <v>2437</v>
      </c>
      <c r="G1522" s="3"/>
      <c r="H1522" s="3"/>
      <c r="I1522" s="97" t="s">
        <v>189</v>
      </c>
      <c r="J1522" s="128" t="s">
        <v>3009</v>
      </c>
      <c r="K1522" s="15"/>
      <c r="L1522" s="130" t="s">
        <v>4013</v>
      </c>
      <c r="M1522" s="18"/>
      <c r="N1522" s="18"/>
      <c r="O1522" s="18"/>
      <c r="P1522" s="18"/>
      <c r="Q1522" s="18" t="s">
        <v>1076</v>
      </c>
      <c r="R1522" s="18" t="s">
        <v>1076</v>
      </c>
      <c r="S1522" s="18" t="s">
        <v>1076</v>
      </c>
      <c r="T1522" s="18" t="s">
        <v>1076</v>
      </c>
      <c r="U1522" s="18" t="s">
        <v>1076</v>
      </c>
      <c r="V1522" s="1"/>
      <c r="W1522" s="3"/>
    </row>
    <row r="1523" spans="2:23">
      <c r="B1523" s="3">
        <f t="shared" si="32"/>
        <v>1511</v>
      </c>
      <c r="C1523" s="4" t="s">
        <v>24</v>
      </c>
      <c r="D1523" s="3" t="s">
        <v>1482</v>
      </c>
      <c r="E1523" s="77"/>
      <c r="F1523" s="85"/>
      <c r="G1523" s="3"/>
      <c r="H1523" s="11"/>
      <c r="I1523" s="97" t="s">
        <v>189</v>
      </c>
      <c r="J1523" s="84" t="s">
        <v>2731</v>
      </c>
      <c r="K1523" s="101" t="s">
        <v>1180</v>
      </c>
      <c r="L1523" s="112"/>
      <c r="M1523" s="18" t="s">
        <v>1076</v>
      </c>
      <c r="N1523" s="18" t="s">
        <v>1076</v>
      </c>
      <c r="O1523" s="18"/>
      <c r="P1523" s="18" t="s">
        <v>1076</v>
      </c>
      <c r="Q1523" s="18" t="s">
        <v>1076</v>
      </c>
      <c r="R1523" s="18" t="s">
        <v>1076</v>
      </c>
      <c r="S1523" s="18" t="s">
        <v>1076</v>
      </c>
      <c r="T1523" s="18" t="s">
        <v>1076</v>
      </c>
      <c r="U1523" s="18" t="s">
        <v>1076</v>
      </c>
      <c r="V1523" s="1"/>
      <c r="W1523" s="3"/>
    </row>
    <row r="1524" spans="2:23">
      <c r="B1524" s="3">
        <f t="shared" si="32"/>
        <v>1512</v>
      </c>
      <c r="C1524" s="4" t="s">
        <v>24</v>
      </c>
      <c r="D1524" s="3" t="s">
        <v>1482</v>
      </c>
      <c r="E1524" s="15" t="s">
        <v>2696</v>
      </c>
      <c r="F1524" s="77" t="s">
        <v>2609</v>
      </c>
      <c r="G1524" s="13"/>
      <c r="H1524" s="35"/>
      <c r="I1524" s="97" t="s">
        <v>189</v>
      </c>
      <c r="J1524" s="84" t="s">
        <v>2170</v>
      </c>
      <c r="K1524" s="101" t="s">
        <v>363</v>
      </c>
      <c r="L1524" s="112" t="s">
        <v>2608</v>
      </c>
      <c r="M1524" s="18" t="s">
        <v>1076</v>
      </c>
      <c r="N1524" s="18"/>
      <c r="O1524" s="18" t="s">
        <v>1076</v>
      </c>
      <c r="P1524" s="18" t="s">
        <v>1076</v>
      </c>
      <c r="Q1524" s="18" t="s">
        <v>1076</v>
      </c>
      <c r="R1524" s="18" t="s">
        <v>1076</v>
      </c>
      <c r="S1524" s="18" t="s">
        <v>1076</v>
      </c>
      <c r="T1524" s="18" t="s">
        <v>1076</v>
      </c>
      <c r="U1524" s="18" t="s">
        <v>1076</v>
      </c>
      <c r="V1524" s="1"/>
      <c r="W1524" s="3"/>
    </row>
    <row r="1525" spans="2:23">
      <c r="B1525" s="3">
        <f t="shared" si="32"/>
        <v>1513</v>
      </c>
      <c r="C1525" s="4" t="s">
        <v>24</v>
      </c>
      <c r="D1525" s="3" t="s">
        <v>1482</v>
      </c>
      <c r="E1525" s="77" t="s">
        <v>2659</v>
      </c>
      <c r="F1525" s="85" t="s">
        <v>3965</v>
      </c>
      <c r="G1525" s="3"/>
      <c r="H1525" s="11" t="s">
        <v>3966</v>
      </c>
      <c r="I1525" s="97" t="s">
        <v>189</v>
      </c>
      <c r="J1525" s="84" t="s">
        <v>1674</v>
      </c>
      <c r="K1525" s="101" t="s">
        <v>1154</v>
      </c>
      <c r="L1525" s="112" t="s">
        <v>2587</v>
      </c>
      <c r="M1525" s="18" t="s">
        <v>1076</v>
      </c>
      <c r="N1525" s="18" t="s">
        <v>1076</v>
      </c>
      <c r="O1525" s="18"/>
      <c r="P1525" s="18"/>
      <c r="Q1525" s="18" t="s">
        <v>1076</v>
      </c>
      <c r="R1525" s="18" t="s">
        <v>1076</v>
      </c>
      <c r="S1525" s="18" t="s">
        <v>1076</v>
      </c>
      <c r="T1525" s="18" t="s">
        <v>1076</v>
      </c>
      <c r="U1525" s="18" t="s">
        <v>1076</v>
      </c>
      <c r="V1525" s="1"/>
      <c r="W1525" s="3"/>
    </row>
    <row r="1526" spans="2:23">
      <c r="B1526" s="3">
        <f t="shared" si="32"/>
        <v>1514</v>
      </c>
      <c r="C1526" s="5" t="s">
        <v>593</v>
      </c>
      <c r="D1526" s="3" t="s">
        <v>1482</v>
      </c>
      <c r="E1526" s="77" t="s">
        <v>2659</v>
      </c>
      <c r="F1526" s="85" t="s">
        <v>6296</v>
      </c>
      <c r="G1526" s="3">
        <v>50</v>
      </c>
      <c r="H1526" s="11" t="s">
        <v>6297</v>
      </c>
      <c r="I1526" s="97" t="s">
        <v>189</v>
      </c>
      <c r="J1526" s="84" t="s">
        <v>2175</v>
      </c>
      <c r="K1526" s="99" t="s">
        <v>1257</v>
      </c>
      <c r="L1526" s="114" t="s">
        <v>2543</v>
      </c>
      <c r="M1526" s="18" t="s">
        <v>1076</v>
      </c>
      <c r="N1526" s="18" t="s">
        <v>1076</v>
      </c>
      <c r="O1526" s="18" t="s">
        <v>1076</v>
      </c>
      <c r="P1526" s="18" t="s">
        <v>1076</v>
      </c>
      <c r="Q1526" s="18" t="s">
        <v>1076</v>
      </c>
      <c r="R1526" s="18" t="s">
        <v>1076</v>
      </c>
      <c r="S1526" s="18" t="s">
        <v>1076</v>
      </c>
      <c r="T1526" s="18"/>
      <c r="U1526" s="18" t="s">
        <v>1076</v>
      </c>
      <c r="V1526" s="1"/>
      <c r="W1526" s="3"/>
    </row>
    <row r="1527" spans="2:23">
      <c r="B1527" s="3">
        <f t="shared" si="32"/>
        <v>1515</v>
      </c>
      <c r="C1527" s="4" t="s">
        <v>24</v>
      </c>
      <c r="D1527" s="3" t="s">
        <v>1482</v>
      </c>
      <c r="E1527" s="3" t="s">
        <v>3055</v>
      </c>
      <c r="F1527" s="3" t="s">
        <v>2437</v>
      </c>
      <c r="G1527" s="3"/>
      <c r="H1527" s="3"/>
      <c r="I1527" s="97" t="s">
        <v>189</v>
      </c>
      <c r="J1527" s="82" t="s">
        <v>2990</v>
      </c>
      <c r="K1527" s="15"/>
      <c r="L1527" s="130" t="s">
        <v>3054</v>
      </c>
      <c r="M1527" s="18"/>
      <c r="N1527" s="1"/>
      <c r="O1527" s="18"/>
      <c r="P1527" s="18"/>
      <c r="Q1527" s="18" t="s">
        <v>1076</v>
      </c>
      <c r="R1527" s="18" t="s">
        <v>1076</v>
      </c>
      <c r="S1527" s="18" t="s">
        <v>1076</v>
      </c>
      <c r="T1527" s="18" t="s">
        <v>1076</v>
      </c>
      <c r="U1527" s="18" t="s">
        <v>1076</v>
      </c>
      <c r="V1527" s="1"/>
      <c r="W1527" s="3"/>
    </row>
    <row r="1528" spans="2:23">
      <c r="B1528" s="3">
        <f t="shared" si="32"/>
        <v>1516</v>
      </c>
      <c r="C1528" s="13" t="s">
        <v>128</v>
      </c>
      <c r="D1528" s="3" t="s">
        <v>1482</v>
      </c>
      <c r="E1528" s="77" t="s">
        <v>1482</v>
      </c>
      <c r="F1528" s="13" t="s">
        <v>1482</v>
      </c>
      <c r="G1528" s="13"/>
      <c r="H1528" s="35"/>
      <c r="I1528" s="97" t="s">
        <v>189</v>
      </c>
      <c r="J1528" s="36" t="s">
        <v>1707</v>
      </c>
      <c r="K1528" s="36"/>
      <c r="L1528" s="113" t="s">
        <v>3153</v>
      </c>
      <c r="M1528" s="18"/>
      <c r="N1528" s="18"/>
      <c r="O1528" s="18"/>
      <c r="P1528" s="18"/>
      <c r="Q1528" s="18"/>
      <c r="R1528" s="18"/>
      <c r="S1528" s="18"/>
      <c r="T1528" s="18"/>
      <c r="U1528" s="18" t="s">
        <v>1076</v>
      </c>
      <c r="V1528" s="1"/>
      <c r="W1528" s="3"/>
    </row>
    <row r="1529" spans="2:23">
      <c r="B1529" s="3">
        <f t="shared" si="32"/>
        <v>1517</v>
      </c>
      <c r="C1529" s="5" t="s">
        <v>593</v>
      </c>
      <c r="D1529" s="78" t="s">
        <v>99</v>
      </c>
      <c r="E1529" s="15" t="s">
        <v>111</v>
      </c>
      <c r="F1529" s="3" t="s">
        <v>2319</v>
      </c>
      <c r="G1529" s="3"/>
      <c r="H1529" s="11" t="s">
        <v>1035</v>
      </c>
      <c r="I1529" s="97" t="s">
        <v>3</v>
      </c>
      <c r="J1529" s="15" t="s">
        <v>1034</v>
      </c>
      <c r="K1529" s="15"/>
      <c r="L1529" s="91" t="s">
        <v>1322</v>
      </c>
      <c r="M1529" s="18" t="s">
        <v>1076</v>
      </c>
      <c r="N1529" s="18" t="s">
        <v>1076</v>
      </c>
      <c r="O1529" s="18" t="s">
        <v>1076</v>
      </c>
      <c r="P1529" s="18" t="s">
        <v>1076</v>
      </c>
      <c r="Q1529" s="18"/>
      <c r="R1529" s="18"/>
      <c r="S1529" s="18"/>
      <c r="T1529" s="18"/>
      <c r="U1529" s="18" t="s">
        <v>1076</v>
      </c>
      <c r="V1529" s="1"/>
      <c r="W1529" s="3"/>
    </row>
    <row r="1530" spans="2:23">
      <c r="B1530" s="3">
        <f t="shared" si="32"/>
        <v>1518</v>
      </c>
      <c r="C1530" s="4" t="s">
        <v>24</v>
      </c>
      <c r="D1530" s="78" t="s">
        <v>99</v>
      </c>
      <c r="E1530" s="15" t="s">
        <v>111</v>
      </c>
      <c r="F1530" s="3" t="s">
        <v>2319</v>
      </c>
      <c r="G1530" s="3"/>
      <c r="H1530" s="11" t="s">
        <v>1036</v>
      </c>
      <c r="I1530" s="97" t="s">
        <v>3</v>
      </c>
      <c r="J1530" s="15" t="s">
        <v>1034</v>
      </c>
      <c r="K1530" s="15"/>
      <c r="L1530" s="91" t="s">
        <v>1033</v>
      </c>
      <c r="M1530" s="18"/>
      <c r="N1530" s="18"/>
      <c r="O1530" s="18"/>
      <c r="P1530" s="18"/>
      <c r="Q1530" s="18" t="s">
        <v>1076</v>
      </c>
      <c r="R1530" s="18" t="s">
        <v>1076</v>
      </c>
      <c r="S1530" s="18" t="s">
        <v>1076</v>
      </c>
      <c r="T1530" s="18" t="s">
        <v>1076</v>
      </c>
      <c r="U1530" s="18" t="s">
        <v>1076</v>
      </c>
      <c r="V1530" s="1"/>
      <c r="W1530" s="3"/>
    </row>
    <row r="1531" spans="2:23">
      <c r="B1531" s="3">
        <f t="shared" si="32"/>
        <v>1519</v>
      </c>
      <c r="C1531" s="4" t="s">
        <v>24</v>
      </c>
      <c r="D1531" s="78" t="s">
        <v>99</v>
      </c>
      <c r="E1531" s="6" t="s">
        <v>2363</v>
      </c>
      <c r="F1531" s="3" t="s">
        <v>2319</v>
      </c>
      <c r="G1531" s="3"/>
      <c r="H1531" s="11" t="s">
        <v>1031</v>
      </c>
      <c r="I1531" s="97" t="s">
        <v>3</v>
      </c>
      <c r="J1531" s="6" t="s">
        <v>1763</v>
      </c>
      <c r="K1531" s="6"/>
      <c r="L1531" s="91" t="s">
        <v>1324</v>
      </c>
      <c r="M1531" s="18"/>
      <c r="N1531" s="18"/>
      <c r="O1531" s="18"/>
      <c r="P1531" s="18"/>
      <c r="Q1531" s="18" t="s">
        <v>1076</v>
      </c>
      <c r="R1531" s="18" t="s">
        <v>1076</v>
      </c>
      <c r="S1531" s="18" t="s">
        <v>1076</v>
      </c>
      <c r="T1531" s="18" t="s">
        <v>1076</v>
      </c>
      <c r="U1531" s="18" t="s">
        <v>1076</v>
      </c>
      <c r="V1531" s="1"/>
      <c r="W1531" s="3"/>
    </row>
    <row r="1532" spans="2:23">
      <c r="B1532" s="3">
        <f t="shared" si="32"/>
        <v>1520</v>
      </c>
      <c r="C1532" s="5" t="s">
        <v>593</v>
      </c>
      <c r="D1532" s="78" t="s">
        <v>99</v>
      </c>
      <c r="E1532" s="15" t="s">
        <v>110</v>
      </c>
      <c r="F1532" s="3" t="s">
        <v>2319</v>
      </c>
      <c r="G1532" s="3"/>
      <c r="H1532" s="11" t="s">
        <v>1032</v>
      </c>
      <c r="I1532" s="97" t="s">
        <v>3</v>
      </c>
      <c r="J1532" s="6" t="s">
        <v>1763</v>
      </c>
      <c r="K1532" s="6"/>
      <c r="L1532" s="91" t="s">
        <v>1323</v>
      </c>
      <c r="M1532" s="18" t="s">
        <v>1076</v>
      </c>
      <c r="N1532" s="18" t="s">
        <v>1076</v>
      </c>
      <c r="O1532" s="18" t="s">
        <v>1076</v>
      </c>
      <c r="P1532" s="18" t="s">
        <v>1076</v>
      </c>
      <c r="Q1532" s="18"/>
      <c r="R1532" s="18"/>
      <c r="S1532" s="18"/>
      <c r="T1532" s="18"/>
      <c r="U1532" s="18" t="s">
        <v>1076</v>
      </c>
      <c r="V1532" s="1"/>
      <c r="W1532" s="3"/>
    </row>
    <row r="1533" spans="2:23">
      <c r="B1533" s="3">
        <f t="shared" si="32"/>
        <v>1521</v>
      </c>
      <c r="C1533" s="4" t="s">
        <v>24</v>
      </c>
      <c r="D1533" s="78" t="s">
        <v>99</v>
      </c>
      <c r="E1533" s="15" t="s">
        <v>1967</v>
      </c>
      <c r="F1533" s="3" t="s">
        <v>2319</v>
      </c>
      <c r="G1533" s="3"/>
      <c r="H1533" s="12" t="s">
        <v>3909</v>
      </c>
      <c r="I1533" s="97" t="s">
        <v>3</v>
      </c>
      <c r="J1533" s="15" t="s">
        <v>1026</v>
      </c>
      <c r="K1533" s="15"/>
      <c r="L1533" s="91" t="s">
        <v>1325</v>
      </c>
      <c r="M1533" s="18"/>
      <c r="N1533" s="18"/>
      <c r="O1533" s="18"/>
      <c r="P1533" s="18"/>
      <c r="Q1533" s="18" t="s">
        <v>1076</v>
      </c>
      <c r="R1533" s="18" t="s">
        <v>1076</v>
      </c>
      <c r="S1533" s="18" t="s">
        <v>1076</v>
      </c>
      <c r="T1533" s="18" t="s">
        <v>1076</v>
      </c>
      <c r="U1533" s="18" t="s">
        <v>1076</v>
      </c>
      <c r="V1533" s="1"/>
      <c r="W1533" s="3"/>
    </row>
    <row r="1534" spans="2:23">
      <c r="B1534" s="3">
        <f t="shared" si="32"/>
        <v>1522</v>
      </c>
      <c r="C1534" s="5" t="s">
        <v>593</v>
      </c>
      <c r="D1534" s="78" t="s">
        <v>99</v>
      </c>
      <c r="E1534" s="15" t="s">
        <v>112</v>
      </c>
      <c r="F1534" s="3" t="s">
        <v>2319</v>
      </c>
      <c r="G1534" s="3"/>
      <c r="H1534" s="11" t="s">
        <v>1028</v>
      </c>
      <c r="I1534" s="97" t="s">
        <v>3</v>
      </c>
      <c r="J1534" s="15" t="s">
        <v>1026</v>
      </c>
      <c r="K1534" s="15"/>
      <c r="L1534" s="109" t="s">
        <v>3284</v>
      </c>
      <c r="M1534" s="18" t="s">
        <v>1076</v>
      </c>
      <c r="N1534" s="18" t="s">
        <v>1076</v>
      </c>
      <c r="O1534" s="18" t="s">
        <v>1076</v>
      </c>
      <c r="P1534" s="18" t="s">
        <v>1076</v>
      </c>
      <c r="Q1534" s="18"/>
      <c r="R1534" s="18"/>
      <c r="S1534" s="18"/>
      <c r="T1534" s="18"/>
      <c r="U1534" s="18" t="s">
        <v>1076</v>
      </c>
      <c r="V1534" s="1"/>
      <c r="W1534" s="3"/>
    </row>
    <row r="1535" spans="2:23">
      <c r="B1535" s="3">
        <f t="shared" si="32"/>
        <v>1523</v>
      </c>
      <c r="C1535" s="4" t="s">
        <v>24</v>
      </c>
      <c r="D1535" s="78" t="s">
        <v>99</v>
      </c>
      <c r="E1535" s="15" t="s">
        <v>100</v>
      </c>
      <c r="F1535" s="3" t="s">
        <v>2319</v>
      </c>
      <c r="G1535" s="3"/>
      <c r="H1535" s="11" t="s">
        <v>1029</v>
      </c>
      <c r="I1535" s="97" t="s">
        <v>3</v>
      </c>
      <c r="J1535" s="6" t="s">
        <v>1024</v>
      </c>
      <c r="K1535" s="15"/>
      <c r="L1535" s="91" t="s">
        <v>3910</v>
      </c>
      <c r="M1535" s="18"/>
      <c r="N1535" s="18"/>
      <c r="O1535" s="18"/>
      <c r="P1535" s="18"/>
      <c r="Q1535" s="18" t="s">
        <v>1076</v>
      </c>
      <c r="R1535" s="18" t="s">
        <v>1076</v>
      </c>
      <c r="S1535" s="18" t="s">
        <v>1076</v>
      </c>
      <c r="T1535" s="18" t="s">
        <v>1076</v>
      </c>
      <c r="U1535" s="18" t="s">
        <v>1076</v>
      </c>
      <c r="V1535" s="1"/>
      <c r="W1535" s="3"/>
    </row>
    <row r="1536" spans="2:23">
      <c r="B1536" s="3">
        <f t="shared" si="32"/>
        <v>1524</v>
      </c>
      <c r="C1536" s="5" t="s">
        <v>593</v>
      </c>
      <c r="D1536" s="78" t="s">
        <v>99</v>
      </c>
      <c r="E1536" s="15" t="s">
        <v>111</v>
      </c>
      <c r="F1536" s="3" t="s">
        <v>2319</v>
      </c>
      <c r="G1536" s="3"/>
      <c r="H1536" s="11" t="s">
        <v>1025</v>
      </c>
      <c r="I1536" s="97" t="s">
        <v>3</v>
      </c>
      <c r="J1536" s="15" t="s">
        <v>1024</v>
      </c>
      <c r="K1536" s="15"/>
      <c r="L1536" s="91" t="s">
        <v>1326</v>
      </c>
      <c r="M1536" s="18" t="s">
        <v>1076</v>
      </c>
      <c r="N1536" s="18" t="s">
        <v>1076</v>
      </c>
      <c r="O1536" s="18" t="s">
        <v>1076</v>
      </c>
      <c r="P1536" s="18" t="s">
        <v>1076</v>
      </c>
      <c r="Q1536" s="18"/>
      <c r="R1536" s="18"/>
      <c r="S1536" s="18"/>
      <c r="T1536" s="18"/>
      <c r="U1536" s="18" t="s">
        <v>1076</v>
      </c>
      <c r="V1536" s="1"/>
      <c r="W1536" s="3"/>
    </row>
    <row r="1537" spans="2:23">
      <c r="B1537" s="3">
        <f t="shared" si="32"/>
        <v>1525</v>
      </c>
      <c r="C1537" s="5" t="s">
        <v>593</v>
      </c>
      <c r="D1537" s="78" t="s">
        <v>99</v>
      </c>
      <c r="E1537" s="15" t="s">
        <v>100</v>
      </c>
      <c r="F1537" s="3" t="s">
        <v>2319</v>
      </c>
      <c r="G1537" s="3"/>
      <c r="H1537" s="11" t="s">
        <v>3295</v>
      </c>
      <c r="I1537" s="97" t="s">
        <v>3</v>
      </c>
      <c r="J1537" s="6" t="s">
        <v>1027</v>
      </c>
      <c r="K1537" s="15"/>
      <c r="L1537" s="109" t="s">
        <v>1460</v>
      </c>
      <c r="M1537" s="18" t="s">
        <v>1076</v>
      </c>
      <c r="N1537" s="18" t="s">
        <v>1076</v>
      </c>
      <c r="O1537" s="18" t="s">
        <v>1076</v>
      </c>
      <c r="P1537" s="18" t="s">
        <v>1076</v>
      </c>
      <c r="Q1537" s="18"/>
      <c r="R1537" s="18"/>
      <c r="S1537" s="18"/>
      <c r="T1537" s="18"/>
      <c r="U1537" s="18" t="s">
        <v>1076</v>
      </c>
      <c r="V1537" s="1"/>
      <c r="W1537" s="3"/>
    </row>
    <row r="1538" spans="2:23">
      <c r="B1538" s="3">
        <f t="shared" si="32"/>
        <v>1526</v>
      </c>
      <c r="C1538" s="4" t="s">
        <v>24</v>
      </c>
      <c r="D1538" s="78" t="s">
        <v>99</v>
      </c>
      <c r="E1538" s="15" t="s">
        <v>110</v>
      </c>
      <c r="F1538" s="3" t="s">
        <v>2319</v>
      </c>
      <c r="G1538" s="3"/>
      <c r="H1538" s="11" t="s">
        <v>2855</v>
      </c>
      <c r="I1538" s="97" t="s">
        <v>3</v>
      </c>
      <c r="J1538" s="15" t="s">
        <v>1027</v>
      </c>
      <c r="K1538" s="15"/>
      <c r="L1538" s="91" t="s">
        <v>2856</v>
      </c>
      <c r="M1538" s="18"/>
      <c r="N1538" s="18"/>
      <c r="O1538" s="18"/>
      <c r="P1538" s="18"/>
      <c r="Q1538" s="18" t="s">
        <v>1076</v>
      </c>
      <c r="R1538" s="18" t="s">
        <v>1076</v>
      </c>
      <c r="S1538" s="18" t="s">
        <v>1076</v>
      </c>
      <c r="T1538" s="18" t="s">
        <v>1076</v>
      </c>
      <c r="U1538" s="18" t="s">
        <v>1076</v>
      </c>
      <c r="V1538" s="1"/>
      <c r="W1538" s="3"/>
    </row>
    <row r="1539" spans="2:23">
      <c r="B1539" s="3">
        <f t="shared" si="32"/>
        <v>1527</v>
      </c>
      <c r="C1539" s="5" t="s">
        <v>593</v>
      </c>
      <c r="D1539" s="78" t="s">
        <v>99</v>
      </c>
      <c r="E1539" s="15" t="s">
        <v>100</v>
      </c>
      <c r="F1539" s="3" t="s">
        <v>2319</v>
      </c>
      <c r="G1539" s="3"/>
      <c r="H1539" s="11" t="s">
        <v>1022</v>
      </c>
      <c r="I1539" s="97" t="s">
        <v>3</v>
      </c>
      <c r="J1539" s="84" t="s">
        <v>2194</v>
      </c>
      <c r="K1539" s="84"/>
      <c r="L1539" s="117" t="s">
        <v>3281</v>
      </c>
      <c r="M1539" s="18" t="s">
        <v>1076</v>
      </c>
      <c r="N1539" s="18" t="s">
        <v>1076</v>
      </c>
      <c r="O1539" s="18" t="s">
        <v>1076</v>
      </c>
      <c r="P1539" s="18" t="s">
        <v>1076</v>
      </c>
      <c r="Q1539" s="18"/>
      <c r="R1539" s="18"/>
      <c r="S1539" s="18"/>
      <c r="T1539" s="18"/>
      <c r="U1539" s="18" t="s">
        <v>1076</v>
      </c>
      <c r="V1539" s="1"/>
      <c r="W1539" s="3"/>
    </row>
    <row r="1540" spans="2:23">
      <c r="B1540" s="3">
        <f t="shared" si="32"/>
        <v>1528</v>
      </c>
      <c r="C1540" s="5" t="s">
        <v>593</v>
      </c>
      <c r="D1540" s="78" t="s">
        <v>99</v>
      </c>
      <c r="E1540" s="15" t="s">
        <v>100</v>
      </c>
      <c r="F1540" s="3" t="s">
        <v>2319</v>
      </c>
      <c r="G1540" s="3"/>
      <c r="H1540" s="11" t="s">
        <v>1030</v>
      </c>
      <c r="I1540" s="97" t="s">
        <v>3</v>
      </c>
      <c r="J1540" s="15" t="s">
        <v>1023</v>
      </c>
      <c r="K1540" s="15"/>
      <c r="L1540" s="91" t="s">
        <v>1327</v>
      </c>
      <c r="M1540" s="18" t="s">
        <v>1076</v>
      </c>
      <c r="N1540" s="18" t="s">
        <v>1076</v>
      </c>
      <c r="O1540" s="18" t="s">
        <v>1076</v>
      </c>
      <c r="P1540" s="18" t="s">
        <v>1076</v>
      </c>
      <c r="Q1540" s="18"/>
      <c r="R1540" s="18"/>
      <c r="S1540" s="18"/>
      <c r="T1540" s="18"/>
      <c r="U1540" s="18" t="s">
        <v>1076</v>
      </c>
      <c r="V1540" s="1"/>
      <c r="W1540" s="3"/>
    </row>
    <row r="1541" spans="2:23">
      <c r="B1541" s="3">
        <f t="shared" si="32"/>
        <v>1529</v>
      </c>
      <c r="C1541" s="4" t="s">
        <v>24</v>
      </c>
      <c r="D1541" s="78" t="s">
        <v>99</v>
      </c>
      <c r="E1541" s="15" t="s">
        <v>100</v>
      </c>
      <c r="F1541" s="3" t="s">
        <v>2319</v>
      </c>
      <c r="G1541" s="3"/>
      <c r="H1541" s="11" t="s">
        <v>1005</v>
      </c>
      <c r="I1541" s="295" t="s">
        <v>2</v>
      </c>
      <c r="J1541" s="15" t="s">
        <v>1006</v>
      </c>
      <c r="K1541" s="15"/>
      <c r="L1541" s="91" t="s">
        <v>3843</v>
      </c>
      <c r="M1541" s="18"/>
      <c r="N1541" s="18"/>
      <c r="O1541" s="18"/>
      <c r="P1541" s="18"/>
      <c r="Q1541" s="18" t="s">
        <v>1076</v>
      </c>
      <c r="R1541" s="18" t="s">
        <v>1076</v>
      </c>
      <c r="S1541" s="18" t="s">
        <v>1076</v>
      </c>
      <c r="T1541" s="18" t="s">
        <v>1076</v>
      </c>
      <c r="U1541" s="18" t="s">
        <v>1076</v>
      </c>
      <c r="V1541" s="1"/>
      <c r="W1541" s="3"/>
    </row>
    <row r="1542" spans="2:23">
      <c r="B1542" s="3">
        <f t="shared" si="32"/>
        <v>1530</v>
      </c>
      <c r="C1542" s="4" t="s">
        <v>24</v>
      </c>
      <c r="D1542" s="78" t="s">
        <v>99</v>
      </c>
      <c r="E1542" s="15" t="s">
        <v>112</v>
      </c>
      <c r="F1542" s="3" t="s">
        <v>2319</v>
      </c>
      <c r="G1542" s="3"/>
      <c r="H1542" s="11" t="s">
        <v>1009</v>
      </c>
      <c r="I1542" s="97" t="s">
        <v>2</v>
      </c>
      <c r="J1542" s="15" t="s">
        <v>1010</v>
      </c>
      <c r="K1542" s="15"/>
      <c r="L1542" s="109" t="s">
        <v>3908</v>
      </c>
      <c r="M1542" s="18"/>
      <c r="N1542" s="18"/>
      <c r="O1542" s="18"/>
      <c r="P1542" s="18"/>
      <c r="Q1542" s="18" t="s">
        <v>1076</v>
      </c>
      <c r="R1542" s="18" t="s">
        <v>1076</v>
      </c>
      <c r="S1542" s="18" t="s">
        <v>1076</v>
      </c>
      <c r="T1542" s="18" t="s">
        <v>1076</v>
      </c>
      <c r="U1542" s="18" t="s">
        <v>1076</v>
      </c>
      <c r="V1542" s="1"/>
      <c r="W1542" s="3"/>
    </row>
    <row r="1543" spans="2:23">
      <c r="B1543" s="3">
        <f t="shared" si="32"/>
        <v>1531</v>
      </c>
      <c r="C1543" s="4" t="s">
        <v>24</v>
      </c>
      <c r="D1543" s="78" t="s">
        <v>99</v>
      </c>
      <c r="E1543" s="6" t="s">
        <v>2287</v>
      </c>
      <c r="F1543" s="3" t="s">
        <v>2319</v>
      </c>
      <c r="G1543" s="3"/>
      <c r="H1543" s="11" t="s">
        <v>1012</v>
      </c>
      <c r="I1543" s="296" t="s">
        <v>2</v>
      </c>
      <c r="J1543" s="15" t="s">
        <v>1011</v>
      </c>
      <c r="K1543" s="15"/>
      <c r="L1543" s="109" t="s">
        <v>3907</v>
      </c>
      <c r="M1543" s="18"/>
      <c r="N1543" s="18"/>
      <c r="O1543" s="18"/>
      <c r="P1543" s="18"/>
      <c r="Q1543" s="18" t="s">
        <v>1076</v>
      </c>
      <c r="R1543" s="18" t="s">
        <v>1076</v>
      </c>
      <c r="S1543" s="18" t="s">
        <v>1076</v>
      </c>
      <c r="T1543" s="18" t="s">
        <v>1076</v>
      </c>
      <c r="U1543" s="18" t="s">
        <v>1076</v>
      </c>
      <c r="V1543" s="1"/>
      <c r="W1543" s="3"/>
    </row>
    <row r="1544" spans="2:23">
      <c r="B1544" s="3">
        <f t="shared" si="32"/>
        <v>1532</v>
      </c>
      <c r="C1544" s="4" t="s">
        <v>24</v>
      </c>
      <c r="D1544" s="78" t="s">
        <v>99</v>
      </c>
      <c r="E1544" s="6" t="s">
        <v>2364</v>
      </c>
      <c r="F1544" s="3" t="s">
        <v>2319</v>
      </c>
      <c r="G1544" s="3"/>
      <c r="H1544" s="11" t="s">
        <v>1004</v>
      </c>
      <c r="I1544" s="297" t="s">
        <v>2</v>
      </c>
      <c r="J1544" s="84" t="s">
        <v>2143</v>
      </c>
      <c r="K1544" s="84"/>
      <c r="L1544" s="109" t="s">
        <v>3892</v>
      </c>
      <c r="M1544" s="18"/>
      <c r="N1544" s="18"/>
      <c r="O1544" s="18"/>
      <c r="P1544" s="18"/>
      <c r="Q1544" s="18" t="s">
        <v>1076</v>
      </c>
      <c r="R1544" s="18" t="s">
        <v>1076</v>
      </c>
      <c r="S1544" s="18" t="s">
        <v>1076</v>
      </c>
      <c r="T1544" s="18" t="s">
        <v>1076</v>
      </c>
      <c r="U1544" s="18" t="s">
        <v>1076</v>
      </c>
      <c r="V1544" s="1"/>
      <c r="W1544" s="3"/>
    </row>
    <row r="1545" spans="2:23">
      <c r="B1545" s="3">
        <f t="shared" si="32"/>
        <v>1533</v>
      </c>
      <c r="C1545" s="4" t="s">
        <v>24</v>
      </c>
      <c r="D1545" s="78" t="s">
        <v>99</v>
      </c>
      <c r="E1545" s="15" t="s">
        <v>112</v>
      </c>
      <c r="F1545" s="3" t="s">
        <v>2319</v>
      </c>
      <c r="G1545" s="3"/>
      <c r="H1545" s="11" t="s">
        <v>1008</v>
      </c>
      <c r="I1545" s="97" t="s">
        <v>2</v>
      </c>
      <c r="J1545" s="15" t="s">
        <v>1007</v>
      </c>
      <c r="K1545" s="15"/>
      <c r="L1545" s="109" t="s">
        <v>1002</v>
      </c>
      <c r="M1545" s="18"/>
      <c r="N1545" s="18"/>
      <c r="O1545" s="18"/>
      <c r="P1545" s="18"/>
      <c r="Q1545" s="18" t="s">
        <v>1076</v>
      </c>
      <c r="R1545" s="18" t="s">
        <v>1076</v>
      </c>
      <c r="S1545" s="18" t="s">
        <v>1076</v>
      </c>
      <c r="T1545" s="18" t="s">
        <v>1076</v>
      </c>
      <c r="U1545" s="18" t="s">
        <v>1076</v>
      </c>
      <c r="V1545" s="1"/>
      <c r="W1545" s="3"/>
    </row>
    <row r="1546" spans="2:23">
      <c r="B1546" s="3">
        <f t="shared" si="32"/>
        <v>1534</v>
      </c>
      <c r="C1546" s="5" t="s">
        <v>593</v>
      </c>
      <c r="D1546" s="78" t="s">
        <v>99</v>
      </c>
      <c r="E1546" s="15" t="s">
        <v>100</v>
      </c>
      <c r="F1546" s="3" t="s">
        <v>2319</v>
      </c>
      <c r="G1546" s="3"/>
      <c r="H1546" s="11" t="s">
        <v>1005</v>
      </c>
      <c r="I1546" s="97" t="s">
        <v>2</v>
      </c>
      <c r="J1546" s="6" t="s">
        <v>1013</v>
      </c>
      <c r="K1546" s="6"/>
      <c r="L1546" s="109" t="s">
        <v>3282</v>
      </c>
      <c r="M1546" s="18" t="s">
        <v>1076</v>
      </c>
      <c r="N1546" s="18" t="s">
        <v>1076</v>
      </c>
      <c r="O1546" s="18" t="s">
        <v>1076</v>
      </c>
      <c r="P1546" s="18" t="s">
        <v>1076</v>
      </c>
      <c r="Q1546" s="18"/>
      <c r="R1546" s="18"/>
      <c r="S1546" s="18"/>
      <c r="T1546" s="18"/>
      <c r="U1546" s="18" t="s">
        <v>1076</v>
      </c>
      <c r="V1546" s="1"/>
      <c r="W1546" s="3"/>
    </row>
    <row r="1547" spans="2:23">
      <c r="B1547" s="3">
        <f t="shared" si="32"/>
        <v>1535</v>
      </c>
      <c r="C1547" s="5" t="s">
        <v>593</v>
      </c>
      <c r="D1547" s="79" t="s">
        <v>99</v>
      </c>
      <c r="E1547" s="36" t="s">
        <v>2289</v>
      </c>
      <c r="F1547" s="3" t="s">
        <v>2319</v>
      </c>
      <c r="G1547" s="3"/>
      <c r="H1547" s="11" t="s">
        <v>2015</v>
      </c>
      <c r="I1547" s="295" t="s">
        <v>2</v>
      </c>
      <c r="J1547" s="6" t="s">
        <v>2014</v>
      </c>
      <c r="K1547" s="15"/>
      <c r="L1547" s="109" t="s">
        <v>3290</v>
      </c>
      <c r="M1547" s="18" t="s">
        <v>1076</v>
      </c>
      <c r="N1547" s="18" t="s">
        <v>1076</v>
      </c>
      <c r="O1547" s="18" t="s">
        <v>1076</v>
      </c>
      <c r="P1547" s="18" t="s">
        <v>1076</v>
      </c>
      <c r="Q1547" s="18"/>
      <c r="R1547" s="18"/>
      <c r="S1547" s="18"/>
      <c r="T1547" s="18"/>
      <c r="U1547" s="18" t="s">
        <v>1076</v>
      </c>
      <c r="V1547" s="1"/>
      <c r="W1547" s="3"/>
    </row>
    <row r="1548" spans="2:23">
      <c r="B1548" s="3">
        <f t="shared" si="32"/>
        <v>1536</v>
      </c>
      <c r="C1548" s="5" t="s">
        <v>593</v>
      </c>
      <c r="D1548" s="78" t="s">
        <v>99</v>
      </c>
      <c r="E1548" s="15" t="s">
        <v>110</v>
      </c>
      <c r="F1548" s="3" t="s">
        <v>2319</v>
      </c>
      <c r="G1548" s="3"/>
      <c r="H1548" s="11" t="s">
        <v>1015</v>
      </c>
      <c r="I1548" s="297" t="s">
        <v>2</v>
      </c>
      <c r="J1548" s="15" t="s">
        <v>1014</v>
      </c>
      <c r="K1548" s="15"/>
      <c r="L1548" s="109" t="s">
        <v>3283</v>
      </c>
      <c r="M1548" s="18" t="s">
        <v>1076</v>
      </c>
      <c r="N1548" s="18" t="s">
        <v>1076</v>
      </c>
      <c r="O1548" s="18" t="s">
        <v>1076</v>
      </c>
      <c r="P1548" s="18" t="s">
        <v>1076</v>
      </c>
      <c r="Q1548" s="18"/>
      <c r="R1548" s="18"/>
      <c r="S1548" s="18"/>
      <c r="T1548" s="18"/>
      <c r="U1548" s="18" t="s">
        <v>1076</v>
      </c>
      <c r="V1548" s="1"/>
      <c r="W1548" s="3"/>
    </row>
    <row r="1549" spans="2:23">
      <c r="B1549" s="3">
        <f t="shared" si="32"/>
        <v>1537</v>
      </c>
      <c r="C1549" s="5" t="s">
        <v>593</v>
      </c>
      <c r="D1549" s="79" t="s">
        <v>99</v>
      </c>
      <c r="E1549" s="6" t="s">
        <v>2287</v>
      </c>
      <c r="F1549" s="3" t="s">
        <v>2319</v>
      </c>
      <c r="G1549" s="3"/>
      <c r="H1549" s="11" t="s">
        <v>1012</v>
      </c>
      <c r="I1549" s="97" t="s">
        <v>2</v>
      </c>
      <c r="J1549" s="6" t="s">
        <v>2016</v>
      </c>
      <c r="K1549" s="6"/>
      <c r="L1549" s="109" t="s">
        <v>3069</v>
      </c>
      <c r="M1549" s="18" t="s">
        <v>1076</v>
      </c>
      <c r="N1549" s="18" t="s">
        <v>1076</v>
      </c>
      <c r="O1549" s="18" t="s">
        <v>1076</v>
      </c>
      <c r="P1549" s="18" t="s">
        <v>1076</v>
      </c>
      <c r="Q1549" s="18"/>
      <c r="R1549" s="18"/>
      <c r="S1549" s="18"/>
      <c r="T1549" s="18"/>
      <c r="U1549" s="18" t="s">
        <v>1076</v>
      </c>
      <c r="V1549" s="1"/>
      <c r="W1549" s="3"/>
    </row>
    <row r="1550" spans="2:23">
      <c r="B1550" s="3">
        <f t="shared" si="32"/>
        <v>1538</v>
      </c>
      <c r="C1550" s="5" t="s">
        <v>593</v>
      </c>
      <c r="D1550" s="78" t="s">
        <v>99</v>
      </c>
      <c r="E1550" s="15" t="s">
        <v>111</v>
      </c>
      <c r="F1550" s="3" t="s">
        <v>2319</v>
      </c>
      <c r="G1550" s="3"/>
      <c r="H1550" s="11" t="s">
        <v>1017</v>
      </c>
      <c r="I1550" s="97" t="s">
        <v>2</v>
      </c>
      <c r="J1550" s="15" t="s">
        <v>1016</v>
      </c>
      <c r="K1550" s="15"/>
      <c r="L1550" s="109" t="s">
        <v>3287</v>
      </c>
      <c r="M1550" s="18" t="s">
        <v>1076</v>
      </c>
      <c r="N1550" s="18" t="s">
        <v>1076</v>
      </c>
      <c r="O1550" s="18" t="s">
        <v>1076</v>
      </c>
      <c r="P1550" s="18" t="s">
        <v>1076</v>
      </c>
      <c r="Q1550" s="18"/>
      <c r="R1550" s="18"/>
      <c r="S1550" s="18"/>
      <c r="T1550" s="18"/>
      <c r="U1550" s="18" t="s">
        <v>1076</v>
      </c>
      <c r="V1550" s="1"/>
      <c r="W1550" s="3"/>
    </row>
    <row r="1551" spans="2:23">
      <c r="B1551" s="3">
        <f t="shared" si="32"/>
        <v>1539</v>
      </c>
      <c r="C1551" s="4" t="s">
        <v>24</v>
      </c>
      <c r="D1551" s="78" t="s">
        <v>99</v>
      </c>
      <c r="E1551" s="15" t="s">
        <v>111</v>
      </c>
      <c r="F1551" s="3" t="s">
        <v>2319</v>
      </c>
      <c r="G1551" s="3"/>
      <c r="H1551" s="11" t="s">
        <v>1018</v>
      </c>
      <c r="I1551" s="97" t="s">
        <v>881</v>
      </c>
      <c r="J1551" s="15" t="s">
        <v>107</v>
      </c>
      <c r="K1551" s="15"/>
      <c r="L1551" s="109" t="s">
        <v>707</v>
      </c>
      <c r="M1551" s="18"/>
      <c r="N1551" s="18"/>
      <c r="O1551" s="18"/>
      <c r="P1551" s="18"/>
      <c r="Q1551" s="18" t="s">
        <v>1076</v>
      </c>
      <c r="R1551" s="18" t="s">
        <v>1076</v>
      </c>
      <c r="S1551" s="18" t="s">
        <v>1076</v>
      </c>
      <c r="T1551" s="18" t="s">
        <v>1076</v>
      </c>
      <c r="U1551" s="18" t="s">
        <v>1076</v>
      </c>
      <c r="V1551" s="1"/>
      <c r="W1551" s="3"/>
    </row>
    <row r="1552" spans="2:23">
      <c r="B1552" s="3">
        <f t="shared" si="32"/>
        <v>1540</v>
      </c>
      <c r="C1552" s="5" t="s">
        <v>593</v>
      </c>
      <c r="D1552" s="78" t="s">
        <v>99</v>
      </c>
      <c r="E1552" s="15" t="s">
        <v>110</v>
      </c>
      <c r="F1552" s="3" t="s">
        <v>2319</v>
      </c>
      <c r="G1552" s="3"/>
      <c r="H1552" s="11" t="s">
        <v>1019</v>
      </c>
      <c r="I1552" s="97" t="s">
        <v>881</v>
      </c>
      <c r="J1552" s="15" t="s">
        <v>191</v>
      </c>
      <c r="K1552" s="15"/>
      <c r="L1552" s="109" t="s">
        <v>707</v>
      </c>
      <c r="M1552" s="18" t="s">
        <v>1076</v>
      </c>
      <c r="N1552" s="18" t="s">
        <v>1076</v>
      </c>
      <c r="O1552" s="18" t="s">
        <v>1076</v>
      </c>
      <c r="P1552" s="18" t="s">
        <v>1076</v>
      </c>
      <c r="Q1552" s="18"/>
      <c r="R1552" s="18"/>
      <c r="S1552" s="18"/>
      <c r="T1552" s="18"/>
      <c r="U1552" s="18" t="s">
        <v>1076</v>
      </c>
      <c r="V1552" s="1"/>
      <c r="W1552" s="3"/>
    </row>
    <row r="1553" spans="2:23">
      <c r="B1553" s="3">
        <f t="shared" si="32"/>
        <v>1541</v>
      </c>
      <c r="C1553" s="5" t="s">
        <v>593</v>
      </c>
      <c r="D1553" s="78" t="s">
        <v>99</v>
      </c>
      <c r="E1553" s="6" t="s">
        <v>2289</v>
      </c>
      <c r="F1553" s="3" t="s">
        <v>2319</v>
      </c>
      <c r="G1553" s="3"/>
      <c r="H1553" s="11" t="s">
        <v>1075</v>
      </c>
      <c r="I1553" s="97" t="s">
        <v>337</v>
      </c>
      <c r="J1553" s="84" t="s">
        <v>2122</v>
      </c>
      <c r="K1553" s="84"/>
      <c r="L1553" s="91" t="s">
        <v>2818</v>
      </c>
      <c r="M1553" s="18" t="s">
        <v>1076</v>
      </c>
      <c r="N1553" s="18" t="s">
        <v>1076</v>
      </c>
      <c r="O1553" s="18" t="s">
        <v>1076</v>
      </c>
      <c r="P1553" s="18" t="s">
        <v>1076</v>
      </c>
      <c r="Q1553" s="18"/>
      <c r="R1553" s="18"/>
      <c r="S1553" s="18"/>
      <c r="T1553" s="18"/>
      <c r="U1553" s="18" t="s">
        <v>1076</v>
      </c>
      <c r="V1553" s="1"/>
      <c r="W1553" s="3"/>
    </row>
    <row r="1554" spans="2:23">
      <c r="B1554" s="3">
        <f t="shared" si="32"/>
        <v>1542</v>
      </c>
      <c r="C1554" s="4" t="s">
        <v>24</v>
      </c>
      <c r="D1554" s="78" t="s">
        <v>99</v>
      </c>
      <c r="E1554" s="6" t="s">
        <v>2289</v>
      </c>
      <c r="F1554" s="3"/>
      <c r="G1554" s="3"/>
      <c r="H1554" s="11" t="s">
        <v>1073</v>
      </c>
      <c r="I1554" s="97" t="s">
        <v>337</v>
      </c>
      <c r="J1554" s="84" t="s">
        <v>2122</v>
      </c>
      <c r="K1554" s="84"/>
      <c r="L1554" s="109"/>
      <c r="M1554" s="18"/>
      <c r="N1554" s="18"/>
      <c r="O1554" s="18"/>
      <c r="P1554" s="18"/>
      <c r="Q1554" s="18" t="s">
        <v>1076</v>
      </c>
      <c r="R1554" s="18" t="s">
        <v>1076</v>
      </c>
      <c r="S1554" s="18" t="s">
        <v>1076</v>
      </c>
      <c r="T1554" s="18" t="s">
        <v>1076</v>
      </c>
      <c r="U1554" s="18" t="s">
        <v>1076</v>
      </c>
      <c r="V1554" s="1"/>
      <c r="W1554" s="3"/>
    </row>
    <row r="1555" spans="2:23">
      <c r="B1555" s="3">
        <f t="shared" si="32"/>
        <v>1543</v>
      </c>
      <c r="C1555" s="13" t="s">
        <v>128</v>
      </c>
      <c r="D1555" s="78" t="s">
        <v>99</v>
      </c>
      <c r="E1555" s="15" t="s">
        <v>111</v>
      </c>
      <c r="F1555" s="3" t="s">
        <v>2319</v>
      </c>
      <c r="G1555" s="3"/>
      <c r="H1555" s="11" t="s">
        <v>1071</v>
      </c>
      <c r="I1555" s="97" t="s">
        <v>337</v>
      </c>
      <c r="J1555" s="15" t="s">
        <v>111</v>
      </c>
      <c r="K1555" s="15"/>
      <c r="L1555" s="91" t="s">
        <v>2818</v>
      </c>
      <c r="M1555" s="18"/>
      <c r="N1555" s="18"/>
      <c r="O1555" s="18"/>
      <c r="P1555" s="18"/>
      <c r="Q1555" s="18"/>
      <c r="R1555" s="18"/>
      <c r="S1555" s="18"/>
      <c r="T1555" s="18"/>
      <c r="U1555" s="18" t="s">
        <v>1076</v>
      </c>
      <c r="V1555" s="1"/>
      <c r="W1555" s="3"/>
    </row>
    <row r="1556" spans="2:23">
      <c r="B1556" s="3">
        <f t="shared" si="32"/>
        <v>1544</v>
      </c>
      <c r="C1556" s="4" t="s">
        <v>24</v>
      </c>
      <c r="D1556" s="78" t="s">
        <v>99</v>
      </c>
      <c r="E1556" s="15" t="s">
        <v>1064</v>
      </c>
      <c r="F1556" s="3"/>
      <c r="G1556" s="3"/>
      <c r="H1556" s="11" t="s">
        <v>1069</v>
      </c>
      <c r="I1556" s="97" t="s">
        <v>337</v>
      </c>
      <c r="J1556" s="15" t="s">
        <v>1064</v>
      </c>
      <c r="K1556" s="15"/>
      <c r="L1556" s="91" t="s">
        <v>2818</v>
      </c>
      <c r="M1556" s="18"/>
      <c r="N1556" s="18"/>
      <c r="O1556" s="18"/>
      <c r="P1556" s="18"/>
      <c r="Q1556" s="18" t="s">
        <v>1076</v>
      </c>
      <c r="R1556" s="18" t="s">
        <v>1076</v>
      </c>
      <c r="S1556" s="18" t="s">
        <v>1076</v>
      </c>
      <c r="T1556" s="18" t="s">
        <v>1076</v>
      </c>
      <c r="U1556" s="18" t="s">
        <v>1076</v>
      </c>
      <c r="V1556" s="1"/>
      <c r="W1556" s="3"/>
    </row>
    <row r="1557" spans="2:23">
      <c r="B1557" s="3">
        <f t="shared" si="32"/>
        <v>1545</v>
      </c>
      <c r="C1557" s="13" t="s">
        <v>128</v>
      </c>
      <c r="D1557" s="78" t="s">
        <v>99</v>
      </c>
      <c r="E1557" s="6" t="s">
        <v>3299</v>
      </c>
      <c r="F1557" s="3" t="s">
        <v>2319</v>
      </c>
      <c r="G1557" s="3"/>
      <c r="H1557" s="11" t="s">
        <v>1070</v>
      </c>
      <c r="I1557" s="97" t="s">
        <v>337</v>
      </c>
      <c r="J1557" s="15" t="s">
        <v>1065</v>
      </c>
      <c r="K1557" s="15"/>
      <c r="L1557" s="91" t="s">
        <v>2818</v>
      </c>
      <c r="M1557" s="18"/>
      <c r="N1557" s="18"/>
      <c r="O1557" s="18"/>
      <c r="P1557" s="18"/>
      <c r="Q1557" s="18"/>
      <c r="R1557" s="18"/>
      <c r="S1557" s="18"/>
      <c r="T1557" s="18"/>
      <c r="U1557" s="18" t="s">
        <v>1076</v>
      </c>
      <c r="V1557" s="1"/>
      <c r="W1557" s="3"/>
    </row>
    <row r="1558" spans="2:23">
      <c r="B1558" s="3">
        <f t="shared" si="32"/>
        <v>1546</v>
      </c>
      <c r="C1558" s="4" t="s">
        <v>24</v>
      </c>
      <c r="D1558" s="78" t="s">
        <v>99</v>
      </c>
      <c r="E1558" s="15" t="s">
        <v>2327</v>
      </c>
      <c r="F1558" s="3"/>
      <c r="G1558" s="3"/>
      <c r="H1558" s="11" t="s">
        <v>1067</v>
      </c>
      <c r="I1558" s="97" t="s">
        <v>337</v>
      </c>
      <c r="J1558" s="15" t="s">
        <v>1063</v>
      </c>
      <c r="K1558" s="15"/>
      <c r="L1558" s="91" t="s">
        <v>2818</v>
      </c>
      <c r="M1558" s="18"/>
      <c r="N1558" s="18"/>
      <c r="O1558" s="18"/>
      <c r="P1558" s="18"/>
      <c r="Q1558" s="18" t="s">
        <v>1076</v>
      </c>
      <c r="R1558" s="18" t="s">
        <v>1076</v>
      </c>
      <c r="S1558" s="18" t="s">
        <v>1076</v>
      </c>
      <c r="T1558" s="18" t="s">
        <v>1076</v>
      </c>
      <c r="U1558" s="18" t="s">
        <v>1076</v>
      </c>
      <c r="V1558" s="1"/>
      <c r="W1558" s="3"/>
    </row>
    <row r="1559" spans="2:23">
      <c r="B1559" s="3">
        <f t="shared" si="32"/>
        <v>1547</v>
      </c>
      <c r="C1559" s="5" t="s">
        <v>593</v>
      </c>
      <c r="D1559" s="78" t="s">
        <v>99</v>
      </c>
      <c r="E1559" s="15" t="s">
        <v>100</v>
      </c>
      <c r="F1559" s="3" t="s">
        <v>2319</v>
      </c>
      <c r="G1559" s="3"/>
      <c r="H1559" s="11" t="s">
        <v>3280</v>
      </c>
      <c r="I1559" s="97" t="s">
        <v>337</v>
      </c>
      <c r="J1559" s="15" t="s">
        <v>100</v>
      </c>
      <c r="K1559" s="15"/>
      <c r="L1559" s="91" t="s">
        <v>2818</v>
      </c>
      <c r="M1559" s="18" t="s">
        <v>1076</v>
      </c>
      <c r="N1559" s="18" t="s">
        <v>1076</v>
      </c>
      <c r="O1559" s="18" t="s">
        <v>1076</v>
      </c>
      <c r="P1559" s="18" t="s">
        <v>1076</v>
      </c>
      <c r="Q1559" s="18"/>
      <c r="R1559" s="18"/>
      <c r="S1559" s="18"/>
      <c r="T1559" s="18"/>
      <c r="U1559" s="18" t="s">
        <v>1076</v>
      </c>
      <c r="V1559" s="1"/>
      <c r="W1559" s="3"/>
    </row>
    <row r="1560" spans="2:23">
      <c r="B1560" s="3">
        <f t="shared" si="32"/>
        <v>1548</v>
      </c>
      <c r="C1560" s="13" t="s">
        <v>128</v>
      </c>
      <c r="D1560" s="78" t="s">
        <v>99</v>
      </c>
      <c r="E1560" s="15" t="s">
        <v>110</v>
      </c>
      <c r="F1560" s="3" t="s">
        <v>2319</v>
      </c>
      <c r="G1560" s="3"/>
      <c r="H1560" s="11" t="s">
        <v>1068</v>
      </c>
      <c r="I1560" s="97" t="s">
        <v>337</v>
      </c>
      <c r="J1560" s="15" t="s">
        <v>110</v>
      </c>
      <c r="K1560" s="15"/>
      <c r="L1560" s="91" t="s">
        <v>2818</v>
      </c>
      <c r="M1560" s="18"/>
      <c r="N1560" s="18"/>
      <c r="O1560" s="18"/>
      <c r="P1560" s="18"/>
      <c r="Q1560" s="18"/>
      <c r="R1560" s="18"/>
      <c r="S1560" s="18"/>
      <c r="T1560" s="18"/>
      <c r="U1560" s="18" t="s">
        <v>1076</v>
      </c>
      <c r="V1560" s="1"/>
      <c r="W1560" s="3"/>
    </row>
    <row r="1561" spans="2:23">
      <c r="B1561" s="3">
        <f t="shared" si="32"/>
        <v>1549</v>
      </c>
      <c r="C1561" s="5" t="s">
        <v>593</v>
      </c>
      <c r="D1561" s="78" t="s">
        <v>99</v>
      </c>
      <c r="E1561" s="6" t="s">
        <v>2287</v>
      </c>
      <c r="F1561" s="3" t="s">
        <v>2319</v>
      </c>
      <c r="G1561" s="3"/>
      <c r="H1561" s="11" t="s">
        <v>1074</v>
      </c>
      <c r="I1561" s="97" t="s">
        <v>337</v>
      </c>
      <c r="J1561" s="15" t="s">
        <v>1066</v>
      </c>
      <c r="K1561" s="15"/>
      <c r="L1561" s="91" t="s">
        <v>2818</v>
      </c>
      <c r="M1561" s="18" t="s">
        <v>1076</v>
      </c>
      <c r="N1561" s="18" t="s">
        <v>1076</v>
      </c>
      <c r="O1561" s="18" t="s">
        <v>1076</v>
      </c>
      <c r="P1561" s="18" t="s">
        <v>1076</v>
      </c>
      <c r="Q1561" s="18"/>
      <c r="R1561" s="18"/>
      <c r="S1561" s="18"/>
      <c r="T1561" s="18"/>
      <c r="U1561" s="18" t="s">
        <v>1076</v>
      </c>
      <c r="V1561" s="1"/>
      <c r="W1561" s="3"/>
    </row>
    <row r="1562" spans="2:23">
      <c r="B1562" s="3">
        <f t="shared" si="32"/>
        <v>1550</v>
      </c>
      <c r="C1562" s="13" t="s">
        <v>128</v>
      </c>
      <c r="D1562" s="78" t="s">
        <v>99</v>
      </c>
      <c r="E1562" s="15" t="s">
        <v>112</v>
      </c>
      <c r="F1562" s="3" t="s">
        <v>2319</v>
      </c>
      <c r="G1562" s="3"/>
      <c r="H1562" s="11" t="s">
        <v>1072</v>
      </c>
      <c r="I1562" s="97" t="s">
        <v>337</v>
      </c>
      <c r="J1562" s="15" t="s">
        <v>112</v>
      </c>
      <c r="K1562" s="15"/>
      <c r="L1562" s="91" t="s">
        <v>2818</v>
      </c>
      <c r="M1562" s="18"/>
      <c r="N1562" s="18"/>
      <c r="O1562" s="18"/>
      <c r="P1562" s="18"/>
      <c r="Q1562" s="18"/>
      <c r="R1562" s="18"/>
      <c r="S1562" s="18"/>
      <c r="T1562" s="18"/>
      <c r="U1562" s="18" t="s">
        <v>1076</v>
      </c>
      <c r="V1562" s="1"/>
      <c r="W1562" s="3"/>
    </row>
    <row r="1563" spans="2:23">
      <c r="B1563" s="3">
        <f t="shared" si="32"/>
        <v>1551</v>
      </c>
      <c r="C1563" s="13" t="s">
        <v>128</v>
      </c>
      <c r="D1563" s="78" t="s">
        <v>99</v>
      </c>
      <c r="E1563" s="15" t="s">
        <v>112</v>
      </c>
      <c r="F1563" s="3" t="s">
        <v>2319</v>
      </c>
      <c r="G1563" s="3"/>
      <c r="H1563" s="11" t="s">
        <v>1044</v>
      </c>
      <c r="I1563" s="97" t="s">
        <v>329</v>
      </c>
      <c r="J1563" s="15" t="s">
        <v>108</v>
      </c>
      <c r="K1563" s="15"/>
      <c r="L1563" s="91" t="s">
        <v>2852</v>
      </c>
      <c r="M1563" s="18"/>
      <c r="N1563" s="18"/>
      <c r="O1563" s="18"/>
      <c r="P1563" s="18"/>
      <c r="Q1563" s="18"/>
      <c r="R1563" s="18"/>
      <c r="S1563" s="18"/>
      <c r="T1563" s="18"/>
      <c r="U1563" s="18"/>
      <c r="V1563" s="1"/>
      <c r="W1563" s="3"/>
    </row>
    <row r="1564" spans="2:23">
      <c r="B1564" s="3">
        <f t="shared" si="32"/>
        <v>1552</v>
      </c>
      <c r="C1564" s="5" t="s">
        <v>593</v>
      </c>
      <c r="D1564" s="78" t="s">
        <v>99</v>
      </c>
      <c r="E1564" s="15" t="s">
        <v>2287</v>
      </c>
      <c r="F1564" s="3" t="s">
        <v>3292</v>
      </c>
      <c r="G1564" s="3"/>
      <c r="H1564" s="11" t="s">
        <v>3293</v>
      </c>
      <c r="I1564" s="97" t="s">
        <v>329</v>
      </c>
      <c r="J1564" s="15" t="s">
        <v>1051</v>
      </c>
      <c r="K1564" s="98" t="s">
        <v>328</v>
      </c>
      <c r="L1564" s="91" t="s">
        <v>3294</v>
      </c>
      <c r="M1564" s="18" t="s">
        <v>1076</v>
      </c>
      <c r="N1564" s="18" t="s">
        <v>1076</v>
      </c>
      <c r="O1564" s="18" t="s">
        <v>1076</v>
      </c>
      <c r="P1564" s="18" t="s">
        <v>1076</v>
      </c>
      <c r="Q1564" s="18" t="s">
        <v>1076</v>
      </c>
      <c r="R1564" s="18" t="s">
        <v>1076</v>
      </c>
      <c r="S1564" s="18"/>
      <c r="T1564" s="18" t="s">
        <v>1076</v>
      </c>
      <c r="U1564" s="18" t="s">
        <v>1076</v>
      </c>
      <c r="V1564" s="1"/>
      <c r="W1564" s="3"/>
    </row>
    <row r="1565" spans="2:23">
      <c r="B1565" s="3">
        <f t="shared" si="32"/>
        <v>1553</v>
      </c>
      <c r="C1565" s="5" t="s">
        <v>593</v>
      </c>
      <c r="D1565" s="78" t="s">
        <v>99</v>
      </c>
      <c r="E1565" s="6" t="s">
        <v>2288</v>
      </c>
      <c r="F1565" s="3" t="s">
        <v>2319</v>
      </c>
      <c r="G1565" s="3"/>
      <c r="H1565" s="11" t="s">
        <v>3296</v>
      </c>
      <c r="I1565" s="97" t="s">
        <v>329</v>
      </c>
      <c r="J1565" s="15" t="s">
        <v>105</v>
      </c>
      <c r="K1565" s="15"/>
      <c r="L1565" s="109" t="s">
        <v>3297</v>
      </c>
      <c r="M1565" s="18" t="s">
        <v>1076</v>
      </c>
      <c r="N1565" s="18" t="s">
        <v>1076</v>
      </c>
      <c r="O1565" s="18" t="s">
        <v>1076</v>
      </c>
      <c r="P1565" s="18" t="s">
        <v>1076</v>
      </c>
      <c r="Q1565" s="18"/>
      <c r="R1565" s="18"/>
      <c r="S1565" s="18"/>
      <c r="T1565" s="18"/>
      <c r="U1565" s="18"/>
      <c r="V1565" s="1"/>
      <c r="W1565" s="3"/>
    </row>
    <row r="1566" spans="2:23">
      <c r="B1566" s="3">
        <f t="shared" si="32"/>
        <v>1554</v>
      </c>
      <c r="C1566" s="4" t="s">
        <v>24</v>
      </c>
      <c r="D1566" s="78" t="s">
        <v>99</v>
      </c>
      <c r="E1566" s="6" t="s">
        <v>2288</v>
      </c>
      <c r="F1566" s="3"/>
      <c r="G1566" s="3"/>
      <c r="H1566" s="11" t="s">
        <v>1048</v>
      </c>
      <c r="I1566" s="97" t="s">
        <v>329</v>
      </c>
      <c r="J1566" s="15" t="s">
        <v>105</v>
      </c>
      <c r="K1566" s="15"/>
      <c r="L1566" s="91" t="s">
        <v>1049</v>
      </c>
      <c r="M1566" s="18"/>
      <c r="N1566" s="18"/>
      <c r="O1566" s="18"/>
      <c r="P1566" s="18"/>
      <c r="Q1566" s="18" t="s">
        <v>1076</v>
      </c>
      <c r="R1566" s="18" t="s">
        <v>1076</v>
      </c>
      <c r="S1566" s="18" t="s">
        <v>1076</v>
      </c>
      <c r="T1566" s="18" t="s">
        <v>1076</v>
      </c>
      <c r="U1566" s="18"/>
      <c r="V1566" s="1"/>
      <c r="W1566" s="3"/>
    </row>
    <row r="1567" spans="2:23">
      <c r="B1567" s="3">
        <f t="shared" si="32"/>
        <v>1555</v>
      </c>
      <c r="C1567" s="13" t="s">
        <v>128</v>
      </c>
      <c r="D1567" s="78" t="s">
        <v>99</v>
      </c>
      <c r="E1567" s="6" t="s">
        <v>2287</v>
      </c>
      <c r="F1567" s="3" t="s">
        <v>2319</v>
      </c>
      <c r="G1567" s="3"/>
      <c r="H1567" s="11" t="s">
        <v>1043</v>
      </c>
      <c r="I1567" s="97" t="s">
        <v>329</v>
      </c>
      <c r="J1567" s="84" t="s">
        <v>2172</v>
      </c>
      <c r="K1567" s="84"/>
      <c r="L1567" s="91" t="s">
        <v>1969</v>
      </c>
      <c r="M1567" s="18"/>
      <c r="N1567" s="18"/>
      <c r="O1567" s="18"/>
      <c r="P1567" s="18"/>
      <c r="Q1567" s="18"/>
      <c r="R1567" s="18"/>
      <c r="S1567" s="18"/>
      <c r="T1567" s="18"/>
      <c r="U1567" s="18"/>
      <c r="V1567" s="1"/>
      <c r="W1567" s="3"/>
    </row>
    <row r="1568" spans="2:23">
      <c r="B1568" s="3">
        <f t="shared" si="32"/>
        <v>1556</v>
      </c>
      <c r="C1568" s="5" t="s">
        <v>593</v>
      </c>
      <c r="D1568" s="78" t="s">
        <v>99</v>
      </c>
      <c r="E1568" s="6" t="s">
        <v>6243</v>
      </c>
      <c r="F1568" s="3" t="s">
        <v>2319</v>
      </c>
      <c r="G1568" s="3"/>
      <c r="H1568" s="11" t="s">
        <v>1422</v>
      </c>
      <c r="I1568" s="97" t="s">
        <v>329</v>
      </c>
      <c r="J1568" s="15" t="s">
        <v>104</v>
      </c>
      <c r="K1568" s="15"/>
      <c r="L1568" s="109" t="s">
        <v>1968</v>
      </c>
      <c r="M1568" s="18" t="s">
        <v>1076</v>
      </c>
      <c r="N1568" s="18" t="s">
        <v>1076</v>
      </c>
      <c r="O1568" s="18" t="s">
        <v>1076</v>
      </c>
      <c r="P1568" s="18" t="s">
        <v>1076</v>
      </c>
      <c r="Q1568" s="18"/>
      <c r="R1568" s="18"/>
      <c r="S1568" s="18"/>
      <c r="T1568" s="18"/>
      <c r="U1568" s="18"/>
      <c r="V1568" s="6" t="s">
        <v>6354</v>
      </c>
      <c r="W1568" s="3"/>
    </row>
    <row r="1569" spans="2:23">
      <c r="B1569" s="3">
        <f t="shared" si="32"/>
        <v>1557</v>
      </c>
      <c r="C1569" s="4" t="s">
        <v>24</v>
      </c>
      <c r="D1569" s="78" t="s">
        <v>99</v>
      </c>
      <c r="E1569" s="15" t="s">
        <v>100</v>
      </c>
      <c r="F1569" s="3"/>
      <c r="G1569" s="3"/>
      <c r="H1569" s="11" t="s">
        <v>1970</v>
      </c>
      <c r="I1569" s="97" t="s">
        <v>329</v>
      </c>
      <c r="J1569" s="15" t="s">
        <v>104</v>
      </c>
      <c r="K1569" s="15"/>
      <c r="L1569" s="109" t="s">
        <v>2857</v>
      </c>
      <c r="M1569" s="18"/>
      <c r="N1569" s="18"/>
      <c r="O1569" s="18"/>
      <c r="P1569" s="18"/>
      <c r="Q1569" s="18" t="s">
        <v>1076</v>
      </c>
      <c r="R1569" s="18" t="s">
        <v>1076</v>
      </c>
      <c r="S1569" s="18" t="s">
        <v>1076</v>
      </c>
      <c r="T1569" s="18" t="s">
        <v>1076</v>
      </c>
      <c r="U1569" s="18"/>
      <c r="V1569" s="1"/>
      <c r="W1569" s="3"/>
    </row>
    <row r="1570" spans="2:23">
      <c r="B1570" s="3">
        <f t="shared" si="32"/>
        <v>1558</v>
      </c>
      <c r="C1570" s="13" t="s">
        <v>128</v>
      </c>
      <c r="D1570" s="78" t="s">
        <v>99</v>
      </c>
      <c r="E1570" s="15" t="s">
        <v>100</v>
      </c>
      <c r="F1570" s="3" t="s">
        <v>2319</v>
      </c>
      <c r="G1570" s="3"/>
      <c r="H1570" s="11" t="s">
        <v>1046</v>
      </c>
      <c r="I1570" s="97" t="s">
        <v>329</v>
      </c>
      <c r="J1570" s="15" t="s">
        <v>101</v>
      </c>
      <c r="K1570" s="15"/>
      <c r="L1570" s="109" t="s">
        <v>5388</v>
      </c>
      <c r="M1570" s="18"/>
      <c r="N1570" s="18"/>
      <c r="O1570" s="18"/>
      <c r="P1570" s="18"/>
      <c r="Q1570" s="18"/>
      <c r="R1570" s="18"/>
      <c r="S1570" s="18"/>
      <c r="T1570" s="18"/>
      <c r="U1570" s="18"/>
      <c r="V1570" s="1"/>
      <c r="W1570" s="3"/>
    </row>
    <row r="1571" spans="2:23">
      <c r="B1571" s="3">
        <f t="shared" si="32"/>
        <v>1559</v>
      </c>
      <c r="C1571" s="13" t="s">
        <v>128</v>
      </c>
      <c r="D1571" s="78" t="s">
        <v>99</v>
      </c>
      <c r="E1571" s="15" t="s">
        <v>100</v>
      </c>
      <c r="F1571" s="3" t="s">
        <v>2319</v>
      </c>
      <c r="G1571" s="3"/>
      <c r="H1571" s="11" t="s">
        <v>1050</v>
      </c>
      <c r="I1571" s="97" t="s">
        <v>329</v>
      </c>
      <c r="J1571" s="15" t="s">
        <v>102</v>
      </c>
      <c r="K1571" s="15"/>
      <c r="L1571" s="109" t="s">
        <v>3303</v>
      </c>
      <c r="M1571" s="18"/>
      <c r="N1571" s="18"/>
      <c r="O1571" s="18"/>
      <c r="P1571" s="18"/>
      <c r="Q1571" s="18"/>
      <c r="R1571" s="18"/>
      <c r="S1571" s="18"/>
      <c r="T1571" s="18"/>
      <c r="U1571" s="18"/>
      <c r="V1571" s="1"/>
      <c r="W1571" s="3"/>
    </row>
    <row r="1572" spans="2:23">
      <c r="B1572" s="3">
        <f t="shared" si="32"/>
        <v>1560</v>
      </c>
      <c r="C1572" s="4" t="s">
        <v>24</v>
      </c>
      <c r="D1572" s="78" t="s">
        <v>99</v>
      </c>
      <c r="E1572" s="15" t="s">
        <v>110</v>
      </c>
      <c r="F1572" s="3"/>
      <c r="G1572" s="3"/>
      <c r="H1572" s="11" t="s">
        <v>1047</v>
      </c>
      <c r="I1572" s="97" t="s">
        <v>329</v>
      </c>
      <c r="J1572" s="15" t="s">
        <v>103</v>
      </c>
      <c r="K1572" s="15"/>
      <c r="L1572" s="109" t="s">
        <v>2366</v>
      </c>
      <c r="M1572" s="18"/>
      <c r="N1572" s="18"/>
      <c r="O1572" s="18"/>
      <c r="P1572" s="18"/>
      <c r="Q1572" s="18" t="s">
        <v>1076</v>
      </c>
      <c r="R1572" s="18" t="s">
        <v>1076</v>
      </c>
      <c r="S1572" s="18" t="s">
        <v>1076</v>
      </c>
      <c r="T1572" s="18" t="s">
        <v>1076</v>
      </c>
      <c r="U1572" s="18"/>
      <c r="V1572" s="1"/>
      <c r="W1572" s="3"/>
    </row>
    <row r="1573" spans="2:23">
      <c r="B1573" s="3">
        <f t="shared" si="32"/>
        <v>1561</v>
      </c>
      <c r="C1573" s="4" t="s">
        <v>24</v>
      </c>
      <c r="D1573" s="78" t="s">
        <v>99</v>
      </c>
      <c r="E1573" s="6" t="s">
        <v>2287</v>
      </c>
      <c r="F1573" s="3"/>
      <c r="G1573" s="3"/>
      <c r="H1573" s="11" t="s">
        <v>1045</v>
      </c>
      <c r="I1573" s="97" t="s">
        <v>329</v>
      </c>
      <c r="J1573" s="15" t="s">
        <v>109</v>
      </c>
      <c r="K1573" s="15"/>
      <c r="L1573" s="91" t="s">
        <v>1467</v>
      </c>
      <c r="M1573" s="18"/>
      <c r="N1573" s="18"/>
      <c r="O1573" s="18"/>
      <c r="P1573" s="18"/>
      <c r="Q1573" s="18" t="s">
        <v>1076</v>
      </c>
      <c r="R1573" s="18" t="s">
        <v>1076</v>
      </c>
      <c r="S1573" s="18" t="s">
        <v>1076</v>
      </c>
      <c r="T1573" s="18" t="s">
        <v>1076</v>
      </c>
      <c r="U1573" s="18"/>
      <c r="V1573" s="1"/>
      <c r="W1573" s="3"/>
    </row>
    <row r="1574" spans="2:23">
      <c r="B1574" s="3">
        <f t="shared" si="32"/>
        <v>1562</v>
      </c>
      <c r="C1574" s="4" t="s">
        <v>24</v>
      </c>
      <c r="D1574" s="78" t="s">
        <v>99</v>
      </c>
      <c r="E1574" s="3" t="s">
        <v>2319</v>
      </c>
      <c r="F1574" s="3" t="s">
        <v>2319</v>
      </c>
      <c r="G1574" s="3"/>
      <c r="H1574" s="3" t="s">
        <v>2319</v>
      </c>
      <c r="I1574" s="97" t="s">
        <v>482</v>
      </c>
      <c r="J1574" s="15" t="s">
        <v>1039</v>
      </c>
      <c r="K1574" s="15"/>
      <c r="L1574" s="110" t="s">
        <v>2013</v>
      </c>
      <c r="M1574" s="18" t="s">
        <v>1076</v>
      </c>
      <c r="N1574" s="18" t="s">
        <v>1076</v>
      </c>
      <c r="O1574" s="18" t="s">
        <v>1076</v>
      </c>
      <c r="P1574" s="18" t="s">
        <v>1076</v>
      </c>
      <c r="Q1574" s="18" t="s">
        <v>1076</v>
      </c>
      <c r="R1574" s="18" t="s">
        <v>1076</v>
      </c>
      <c r="S1574" s="18" t="s">
        <v>1076</v>
      </c>
      <c r="T1574" s="18" t="s">
        <v>1076</v>
      </c>
      <c r="U1574" s="18" t="s">
        <v>1076</v>
      </c>
      <c r="V1574" s="1"/>
      <c r="W1574" s="3"/>
    </row>
    <row r="1575" spans="2:23">
      <c r="B1575" s="3">
        <f t="shared" si="32"/>
        <v>1563</v>
      </c>
      <c r="C1575" s="4" t="s">
        <v>24</v>
      </c>
      <c r="D1575" s="78" t="s">
        <v>99</v>
      </c>
      <c r="E1575" s="3" t="s">
        <v>2319</v>
      </c>
      <c r="F1575" s="3" t="s">
        <v>2319</v>
      </c>
      <c r="G1575" s="3"/>
      <c r="H1575" s="3" t="s">
        <v>2319</v>
      </c>
      <c r="I1575" s="97" t="s">
        <v>482</v>
      </c>
      <c r="J1575" s="15" t="s">
        <v>1020</v>
      </c>
      <c r="K1575" s="15"/>
      <c r="L1575" s="91" t="s">
        <v>1961</v>
      </c>
      <c r="M1575" s="18" t="s">
        <v>1076</v>
      </c>
      <c r="N1575" s="18" t="s">
        <v>1076</v>
      </c>
      <c r="O1575" s="18" t="s">
        <v>1076</v>
      </c>
      <c r="P1575" s="18" t="s">
        <v>1076</v>
      </c>
      <c r="Q1575" s="18" t="s">
        <v>1076</v>
      </c>
      <c r="R1575" s="18" t="s">
        <v>1076</v>
      </c>
      <c r="S1575" s="18" t="s">
        <v>1076</v>
      </c>
      <c r="T1575" s="18" t="s">
        <v>1076</v>
      </c>
      <c r="U1575" s="18" t="s">
        <v>1076</v>
      </c>
      <c r="V1575" s="6" t="s">
        <v>2274</v>
      </c>
      <c r="W1575" s="3"/>
    </row>
    <row r="1576" spans="2:23">
      <c r="B1576" s="3">
        <f t="shared" si="32"/>
        <v>1564</v>
      </c>
      <c r="C1576" s="5" t="s">
        <v>593</v>
      </c>
      <c r="D1576" s="78" t="s">
        <v>99</v>
      </c>
      <c r="E1576" s="3" t="s">
        <v>2319</v>
      </c>
      <c r="F1576" s="3" t="s">
        <v>2319</v>
      </c>
      <c r="G1576" s="3"/>
      <c r="H1576" s="3" t="s">
        <v>2319</v>
      </c>
      <c r="I1576" s="97" t="s">
        <v>482</v>
      </c>
      <c r="J1576" s="86" t="s">
        <v>1021</v>
      </c>
      <c r="K1576" s="15"/>
      <c r="L1576" s="91" t="s">
        <v>1961</v>
      </c>
      <c r="M1576" s="18" t="s">
        <v>1076</v>
      </c>
      <c r="N1576" s="18" t="s">
        <v>1076</v>
      </c>
      <c r="O1576" s="18" t="s">
        <v>1076</v>
      </c>
      <c r="P1576" s="18" t="s">
        <v>1076</v>
      </c>
      <c r="Q1576" s="18" t="s">
        <v>1076</v>
      </c>
      <c r="R1576" s="18" t="s">
        <v>1076</v>
      </c>
      <c r="S1576" s="18" t="s">
        <v>1076</v>
      </c>
      <c r="T1576" s="18" t="s">
        <v>1076</v>
      </c>
      <c r="U1576" s="18" t="s">
        <v>1076</v>
      </c>
      <c r="V1576" s="6" t="s">
        <v>2274</v>
      </c>
      <c r="W1576" s="3"/>
    </row>
    <row r="1577" spans="2:23">
      <c r="B1577" s="3">
        <f t="shared" si="32"/>
        <v>1565</v>
      </c>
      <c r="C1577" s="5" t="s">
        <v>593</v>
      </c>
      <c r="D1577" s="78" t="s">
        <v>99</v>
      </c>
      <c r="E1577" s="15" t="s">
        <v>110</v>
      </c>
      <c r="F1577" s="3" t="s">
        <v>2319</v>
      </c>
      <c r="G1577" s="3"/>
      <c r="H1577" s="11" t="s">
        <v>1038</v>
      </c>
      <c r="I1577" s="97" t="s">
        <v>323</v>
      </c>
      <c r="J1577" s="15" t="s">
        <v>192</v>
      </c>
      <c r="K1577" s="15"/>
      <c r="L1577" s="91" t="s">
        <v>3300</v>
      </c>
      <c r="M1577" s="18" t="s">
        <v>1076</v>
      </c>
      <c r="N1577" s="18" t="s">
        <v>1076</v>
      </c>
      <c r="O1577" s="18" t="s">
        <v>1076</v>
      </c>
      <c r="P1577" s="18" t="s">
        <v>1076</v>
      </c>
      <c r="Q1577" s="18"/>
      <c r="R1577" s="18"/>
      <c r="S1577" s="18"/>
      <c r="T1577" s="18"/>
      <c r="U1577" s="18" t="s">
        <v>1076</v>
      </c>
      <c r="V1577" s="1"/>
      <c r="W1577" s="3"/>
    </row>
    <row r="1578" spans="2:23">
      <c r="B1578" s="3">
        <f t="shared" si="32"/>
        <v>1566</v>
      </c>
      <c r="C1578" s="4" t="s">
        <v>24</v>
      </c>
      <c r="D1578" s="78" t="s">
        <v>99</v>
      </c>
      <c r="E1578" s="15" t="s">
        <v>110</v>
      </c>
      <c r="F1578" s="3" t="s">
        <v>2319</v>
      </c>
      <c r="G1578" s="3"/>
      <c r="H1578" s="11" t="s">
        <v>1972</v>
      </c>
      <c r="I1578" s="97" t="s">
        <v>323</v>
      </c>
      <c r="J1578" s="15" t="s">
        <v>106</v>
      </c>
      <c r="K1578" s="15"/>
      <c r="L1578" s="109" t="s">
        <v>1971</v>
      </c>
      <c r="M1578" s="18"/>
      <c r="N1578" s="18"/>
      <c r="O1578" s="18"/>
      <c r="P1578" s="18"/>
      <c r="Q1578" s="18" t="s">
        <v>1076</v>
      </c>
      <c r="R1578" s="18" t="s">
        <v>1076</v>
      </c>
      <c r="S1578" s="18" t="s">
        <v>1076</v>
      </c>
      <c r="T1578" s="18" t="s">
        <v>1076</v>
      </c>
      <c r="U1578" s="18" t="s">
        <v>1076</v>
      </c>
      <c r="V1578" s="1"/>
      <c r="W1578" s="3"/>
    </row>
    <row r="1579" spans="2:23">
      <c r="B1579" s="3">
        <f t="shared" ref="B1579:B1640" si="33">+B1578+1</f>
        <v>1567</v>
      </c>
      <c r="C1579" s="5" t="s">
        <v>593</v>
      </c>
      <c r="D1579" s="78" t="s">
        <v>99</v>
      </c>
      <c r="E1579" s="15" t="s">
        <v>112</v>
      </c>
      <c r="F1579" s="3" t="s">
        <v>2319</v>
      </c>
      <c r="G1579" s="3"/>
      <c r="H1579" s="11" t="s">
        <v>1037</v>
      </c>
      <c r="I1579" s="97" t="s">
        <v>323</v>
      </c>
      <c r="J1579" s="6" t="s">
        <v>106</v>
      </c>
      <c r="K1579" s="6"/>
      <c r="L1579" s="109" t="s">
        <v>3291</v>
      </c>
      <c r="M1579" s="18" t="s">
        <v>1076</v>
      </c>
      <c r="N1579" s="18" t="s">
        <v>1076</v>
      </c>
      <c r="O1579" s="18" t="s">
        <v>1076</v>
      </c>
      <c r="P1579" s="18" t="s">
        <v>1076</v>
      </c>
      <c r="Q1579" s="18"/>
      <c r="R1579" s="18"/>
      <c r="S1579" s="18"/>
      <c r="T1579" s="18"/>
      <c r="U1579" s="18" t="s">
        <v>1076</v>
      </c>
      <c r="V1579" s="1"/>
      <c r="W1579" s="3"/>
    </row>
    <row r="1580" spans="2:23">
      <c r="B1580" s="3">
        <f t="shared" si="33"/>
        <v>1568</v>
      </c>
      <c r="C1580" s="5" t="s">
        <v>593</v>
      </c>
      <c r="D1580" s="78" t="s">
        <v>99</v>
      </c>
      <c r="E1580" s="6" t="s">
        <v>3299</v>
      </c>
      <c r="F1580" s="3" t="s">
        <v>2319</v>
      </c>
      <c r="G1580" s="3"/>
      <c r="H1580" s="11" t="s">
        <v>1040</v>
      </c>
      <c r="I1580" s="97" t="s">
        <v>323</v>
      </c>
      <c r="J1580" s="15" t="s">
        <v>193</v>
      </c>
      <c r="K1580" s="15"/>
      <c r="L1580" s="91" t="s">
        <v>3298</v>
      </c>
      <c r="M1580" s="18" t="s">
        <v>1076</v>
      </c>
      <c r="N1580" s="18" t="s">
        <v>1076</v>
      </c>
      <c r="O1580" s="18" t="s">
        <v>1076</v>
      </c>
      <c r="P1580" s="18" t="s">
        <v>1076</v>
      </c>
      <c r="Q1580" s="18"/>
      <c r="R1580" s="18"/>
      <c r="S1580" s="18"/>
      <c r="T1580" s="18"/>
      <c r="U1580" s="18" t="s">
        <v>1076</v>
      </c>
      <c r="V1580" s="1"/>
      <c r="W1580" s="3"/>
    </row>
    <row r="1581" spans="2:23">
      <c r="B1581" s="3">
        <f t="shared" si="33"/>
        <v>1569</v>
      </c>
      <c r="C1581" s="5" t="s">
        <v>593</v>
      </c>
      <c r="D1581" s="78" t="s">
        <v>99</v>
      </c>
      <c r="E1581" s="6" t="s">
        <v>3289</v>
      </c>
      <c r="F1581" s="3" t="s">
        <v>2319</v>
      </c>
      <c r="G1581" s="3"/>
      <c r="H1581" s="11" t="s">
        <v>1041</v>
      </c>
      <c r="I1581" s="97" t="s">
        <v>323</v>
      </c>
      <c r="J1581" s="15" t="s">
        <v>190</v>
      </c>
      <c r="K1581" s="15"/>
      <c r="L1581" s="91" t="s">
        <v>3288</v>
      </c>
      <c r="M1581" s="18" t="s">
        <v>1076</v>
      </c>
      <c r="N1581" s="18" t="s">
        <v>1076</v>
      </c>
      <c r="O1581" s="18" t="s">
        <v>1076</v>
      </c>
      <c r="P1581" s="18" t="s">
        <v>1076</v>
      </c>
      <c r="Q1581" s="18"/>
      <c r="R1581" s="18"/>
      <c r="S1581" s="18"/>
      <c r="T1581" s="18"/>
      <c r="U1581" s="18" t="s">
        <v>1076</v>
      </c>
      <c r="V1581" s="1"/>
      <c r="W1581" s="3"/>
    </row>
    <row r="1582" spans="2:23">
      <c r="B1582" s="3">
        <f t="shared" si="33"/>
        <v>1570</v>
      </c>
      <c r="C1582" s="5" t="s">
        <v>593</v>
      </c>
      <c r="D1582" s="78" t="s">
        <v>99</v>
      </c>
      <c r="E1582" s="15" t="s">
        <v>5389</v>
      </c>
      <c r="F1582" s="3" t="s">
        <v>5390</v>
      </c>
      <c r="G1582" s="3"/>
      <c r="H1582" s="11" t="s">
        <v>5391</v>
      </c>
      <c r="I1582" s="97" t="s">
        <v>351</v>
      </c>
      <c r="J1582" s="15" t="s">
        <v>1061</v>
      </c>
      <c r="K1582" s="98" t="s">
        <v>361</v>
      </c>
      <c r="L1582" s="91" t="s">
        <v>2727</v>
      </c>
      <c r="M1582" s="18" t="s">
        <v>1076</v>
      </c>
      <c r="N1582" s="18" t="s">
        <v>1076</v>
      </c>
      <c r="O1582" s="18" t="s">
        <v>1076</v>
      </c>
      <c r="P1582" s="18" t="s">
        <v>1076</v>
      </c>
      <c r="Q1582" s="18" t="s">
        <v>1076</v>
      </c>
      <c r="R1582" s="18"/>
      <c r="S1582" s="18" t="s">
        <v>1076</v>
      </c>
      <c r="T1582" s="18" t="s">
        <v>1076</v>
      </c>
      <c r="U1582" s="18" t="s">
        <v>1076</v>
      </c>
      <c r="V1582" s="1"/>
      <c r="W1582" s="3"/>
    </row>
    <row r="1583" spans="2:23">
      <c r="B1583" s="3">
        <f t="shared" si="33"/>
        <v>1571</v>
      </c>
      <c r="C1583" s="4" t="s">
        <v>24</v>
      </c>
      <c r="D1583" s="78" t="s">
        <v>99</v>
      </c>
      <c r="E1583" s="15"/>
      <c r="F1583" s="3"/>
      <c r="G1583" s="3"/>
      <c r="H1583" s="11"/>
      <c r="I1583" s="97" t="s">
        <v>351</v>
      </c>
      <c r="J1583" s="15" t="s">
        <v>1056</v>
      </c>
      <c r="K1583" s="100" t="s">
        <v>324</v>
      </c>
      <c r="L1583" s="91"/>
      <c r="M1583" s="18"/>
      <c r="N1583" s="18" t="s">
        <v>1076</v>
      </c>
      <c r="O1583" s="18" t="s">
        <v>1076</v>
      </c>
      <c r="P1583" s="18" t="s">
        <v>1076</v>
      </c>
      <c r="Q1583" s="18" t="s">
        <v>1076</v>
      </c>
      <c r="R1583" s="18" t="s">
        <v>1076</v>
      </c>
      <c r="S1583" s="18" t="s">
        <v>1076</v>
      </c>
      <c r="T1583" s="18" t="s">
        <v>1076</v>
      </c>
      <c r="U1583" s="18" t="s">
        <v>1076</v>
      </c>
      <c r="V1583" s="1"/>
      <c r="W1583" s="3"/>
    </row>
    <row r="1584" spans="2:23">
      <c r="B1584" s="3">
        <f t="shared" si="33"/>
        <v>1572</v>
      </c>
      <c r="C1584" s="4" t="s">
        <v>24</v>
      </c>
      <c r="D1584" s="78" t="s">
        <v>99</v>
      </c>
      <c r="E1584" s="15" t="s">
        <v>2659</v>
      </c>
      <c r="F1584" s="46" t="s">
        <v>3839</v>
      </c>
      <c r="G1584" s="3"/>
      <c r="H1584" s="11" t="s">
        <v>3841</v>
      </c>
      <c r="I1584" s="97" t="s">
        <v>351</v>
      </c>
      <c r="J1584" s="15" t="s">
        <v>1054</v>
      </c>
      <c r="K1584" s="101" t="s">
        <v>326</v>
      </c>
      <c r="L1584" s="109" t="s">
        <v>3840</v>
      </c>
      <c r="M1584" s="18" t="s">
        <v>1076</v>
      </c>
      <c r="N1584" s="18" t="s">
        <v>1076</v>
      </c>
      <c r="O1584" s="18" t="s">
        <v>1076</v>
      </c>
      <c r="P1584" s="18"/>
      <c r="Q1584" s="18" t="s">
        <v>1076</v>
      </c>
      <c r="R1584" s="18" t="s">
        <v>1076</v>
      </c>
      <c r="S1584" s="18" t="s">
        <v>1076</v>
      </c>
      <c r="T1584" s="18" t="s">
        <v>1076</v>
      </c>
      <c r="U1584" s="18" t="s">
        <v>1076</v>
      </c>
      <c r="V1584" s="1"/>
      <c r="W1584" s="3"/>
    </row>
    <row r="1585" spans="2:23">
      <c r="B1585" s="3">
        <f t="shared" si="33"/>
        <v>1573</v>
      </c>
      <c r="C1585" s="4" t="s">
        <v>24</v>
      </c>
      <c r="D1585" s="78" t="s">
        <v>99</v>
      </c>
      <c r="E1585" s="6" t="s">
        <v>2367</v>
      </c>
      <c r="F1585" s="3"/>
      <c r="G1585" s="3"/>
      <c r="H1585" s="11" t="s">
        <v>2368</v>
      </c>
      <c r="I1585" s="97" t="s">
        <v>351</v>
      </c>
      <c r="J1585" s="15" t="s">
        <v>1053</v>
      </c>
      <c r="K1585" s="102" t="s">
        <v>1180</v>
      </c>
      <c r="L1585" s="91"/>
      <c r="M1585" s="18" t="s">
        <v>1076</v>
      </c>
      <c r="N1585" s="18" t="s">
        <v>1076</v>
      </c>
      <c r="O1585" s="18"/>
      <c r="P1585" s="18" t="s">
        <v>1076</v>
      </c>
      <c r="Q1585" s="18" t="s">
        <v>1076</v>
      </c>
      <c r="R1585" s="18" t="s">
        <v>1076</v>
      </c>
      <c r="S1585" s="18" t="s">
        <v>1076</v>
      </c>
      <c r="T1585" s="18" t="s">
        <v>1076</v>
      </c>
      <c r="U1585" s="18" t="s">
        <v>1076</v>
      </c>
      <c r="V1585" s="1"/>
      <c r="W1585" s="3"/>
    </row>
    <row r="1586" spans="2:23">
      <c r="B1586" s="3">
        <f t="shared" si="33"/>
        <v>1574</v>
      </c>
      <c r="C1586" s="4" t="s">
        <v>24</v>
      </c>
      <c r="D1586" s="78" t="s">
        <v>99</v>
      </c>
      <c r="E1586" s="15"/>
      <c r="F1586" s="3"/>
      <c r="G1586" s="3"/>
      <c r="H1586" s="11"/>
      <c r="I1586" s="97" t="s">
        <v>351</v>
      </c>
      <c r="J1586" s="15" t="s">
        <v>1052</v>
      </c>
      <c r="K1586" s="101" t="s">
        <v>363</v>
      </c>
      <c r="L1586" s="91" t="s">
        <v>2727</v>
      </c>
      <c r="M1586" s="18" t="s">
        <v>1076</v>
      </c>
      <c r="N1586" s="18"/>
      <c r="O1586" s="18" t="s">
        <v>1076</v>
      </c>
      <c r="P1586" s="18" t="s">
        <v>1076</v>
      </c>
      <c r="Q1586" s="18" t="s">
        <v>1076</v>
      </c>
      <c r="R1586" s="18" t="s">
        <v>1076</v>
      </c>
      <c r="S1586" s="18" t="s">
        <v>1076</v>
      </c>
      <c r="T1586" s="18" t="s">
        <v>1076</v>
      </c>
      <c r="U1586" s="18" t="s">
        <v>1076</v>
      </c>
      <c r="V1586" s="1"/>
      <c r="W1586" s="3"/>
    </row>
    <row r="1587" spans="2:23">
      <c r="B1587" s="3">
        <f t="shared" si="33"/>
        <v>1575</v>
      </c>
      <c r="C1587" s="4" t="s">
        <v>24</v>
      </c>
      <c r="D1587" s="78" t="s">
        <v>99</v>
      </c>
      <c r="E1587" s="15" t="s">
        <v>2328</v>
      </c>
      <c r="F1587" s="3" t="s">
        <v>3842</v>
      </c>
      <c r="G1587" s="3"/>
      <c r="H1587" s="11" t="s">
        <v>1062</v>
      </c>
      <c r="I1587" s="97" t="s">
        <v>351</v>
      </c>
      <c r="J1587" s="15" t="s">
        <v>1055</v>
      </c>
      <c r="K1587" s="15"/>
      <c r="L1587" s="110" t="s">
        <v>3754</v>
      </c>
      <c r="M1587" s="18"/>
      <c r="N1587" s="18"/>
      <c r="O1587" s="18"/>
      <c r="P1587" s="18"/>
      <c r="Q1587" s="18" t="s">
        <v>1076</v>
      </c>
      <c r="R1587" s="18" t="s">
        <v>1076</v>
      </c>
      <c r="S1587" s="18" t="s">
        <v>1076</v>
      </c>
      <c r="T1587" s="18" t="s">
        <v>1076</v>
      </c>
      <c r="U1587" s="18" t="s">
        <v>1076</v>
      </c>
      <c r="V1587" s="1"/>
      <c r="W1587" s="3"/>
    </row>
    <row r="1588" spans="2:23">
      <c r="B1588" s="3">
        <f t="shared" si="33"/>
        <v>1576</v>
      </c>
      <c r="C1588" s="5" t="s">
        <v>593</v>
      </c>
      <c r="D1588" s="78" t="s">
        <v>99</v>
      </c>
      <c r="E1588" s="15" t="s">
        <v>2659</v>
      </c>
      <c r="F1588" s="3" t="s">
        <v>3275</v>
      </c>
      <c r="G1588" s="3"/>
      <c r="H1588" s="11" t="s">
        <v>3178</v>
      </c>
      <c r="I1588" s="97" t="s">
        <v>351</v>
      </c>
      <c r="J1588" s="15" t="s">
        <v>1058</v>
      </c>
      <c r="K1588" s="98" t="s">
        <v>328</v>
      </c>
      <c r="L1588" s="91" t="s">
        <v>3276</v>
      </c>
      <c r="M1588" s="18" t="s">
        <v>1076</v>
      </c>
      <c r="N1588" s="18" t="s">
        <v>1076</v>
      </c>
      <c r="O1588" s="18" t="s">
        <v>1076</v>
      </c>
      <c r="P1588" s="18" t="s">
        <v>1076</v>
      </c>
      <c r="Q1588" s="18" t="s">
        <v>1076</v>
      </c>
      <c r="R1588" s="18" t="s">
        <v>1076</v>
      </c>
      <c r="S1588" s="18"/>
      <c r="T1588" s="18" t="s">
        <v>1076</v>
      </c>
      <c r="U1588" s="18" t="s">
        <v>1076</v>
      </c>
      <c r="V1588" s="1"/>
      <c r="W1588" s="3"/>
    </row>
    <row r="1589" spans="2:23">
      <c r="B1589" s="3">
        <f t="shared" si="33"/>
        <v>1577</v>
      </c>
      <c r="C1589" s="5" t="s">
        <v>593</v>
      </c>
      <c r="D1589" s="78" t="s">
        <v>99</v>
      </c>
      <c r="E1589" s="15"/>
      <c r="F1589" s="3"/>
      <c r="G1589" s="3"/>
      <c r="H1589" s="11"/>
      <c r="I1589" s="97" t="s">
        <v>351</v>
      </c>
      <c r="J1589" s="15" t="s">
        <v>1059</v>
      </c>
      <c r="K1589" s="98" t="s">
        <v>362</v>
      </c>
      <c r="L1589" s="91" t="s">
        <v>2727</v>
      </c>
      <c r="M1589" s="18" t="s">
        <v>1076</v>
      </c>
      <c r="N1589" s="18" t="s">
        <v>1076</v>
      </c>
      <c r="O1589" s="18" t="s">
        <v>1076</v>
      </c>
      <c r="P1589" s="18" t="s">
        <v>1076</v>
      </c>
      <c r="Q1589" s="18"/>
      <c r="R1589" s="18" t="s">
        <v>1076</v>
      </c>
      <c r="S1589" s="18" t="s">
        <v>1076</v>
      </c>
      <c r="T1589" s="18" t="s">
        <v>1076</v>
      </c>
      <c r="U1589" s="18" t="s">
        <v>1076</v>
      </c>
      <c r="V1589" s="1"/>
      <c r="W1589" s="3"/>
    </row>
    <row r="1590" spans="2:23">
      <c r="B1590" s="3">
        <f t="shared" si="33"/>
        <v>1578</v>
      </c>
      <c r="C1590" s="5" t="s">
        <v>593</v>
      </c>
      <c r="D1590" s="78" t="s">
        <v>99</v>
      </c>
      <c r="E1590" s="6" t="s">
        <v>6246</v>
      </c>
      <c r="F1590" s="3" t="s">
        <v>6245</v>
      </c>
      <c r="G1590" s="3"/>
      <c r="H1590" s="11" t="s">
        <v>6244</v>
      </c>
      <c r="I1590" s="97" t="s">
        <v>351</v>
      </c>
      <c r="J1590" s="15" t="s">
        <v>1060</v>
      </c>
      <c r="K1590" s="99" t="s">
        <v>1257</v>
      </c>
      <c r="L1590" s="91" t="s">
        <v>2727</v>
      </c>
      <c r="M1590" s="18" t="s">
        <v>1076</v>
      </c>
      <c r="N1590" s="18" t="s">
        <v>1076</v>
      </c>
      <c r="O1590" s="18" t="s">
        <v>1076</v>
      </c>
      <c r="P1590" s="18" t="s">
        <v>1076</v>
      </c>
      <c r="Q1590" s="18" t="s">
        <v>1076</v>
      </c>
      <c r="R1590" s="18" t="s">
        <v>1076</v>
      </c>
      <c r="S1590" s="18" t="s">
        <v>1076</v>
      </c>
      <c r="T1590" s="18"/>
      <c r="U1590" s="18" t="s">
        <v>1076</v>
      </c>
      <c r="V1590" s="1"/>
      <c r="W1590" s="3"/>
    </row>
    <row r="1591" spans="2:23">
      <c r="B1591" s="3">
        <f t="shared" si="33"/>
        <v>1579</v>
      </c>
      <c r="C1591" s="5" t="s">
        <v>593</v>
      </c>
      <c r="D1591" s="78" t="s">
        <v>99</v>
      </c>
      <c r="E1591" s="15" t="s">
        <v>3286</v>
      </c>
      <c r="F1591" s="3" t="s">
        <v>3285</v>
      </c>
      <c r="G1591" s="3">
        <v>32</v>
      </c>
      <c r="H1591" s="11" t="s">
        <v>1042</v>
      </c>
      <c r="I1591" s="97" t="s">
        <v>351</v>
      </c>
      <c r="J1591" s="15" t="s">
        <v>194</v>
      </c>
      <c r="K1591" s="15"/>
      <c r="L1591" s="109" t="s">
        <v>5387</v>
      </c>
      <c r="M1591" s="18" t="s">
        <v>1076</v>
      </c>
      <c r="N1591" s="18" t="s">
        <v>1076</v>
      </c>
      <c r="O1591" s="18" t="s">
        <v>1076</v>
      </c>
      <c r="P1591" s="18" t="s">
        <v>1076</v>
      </c>
      <c r="Q1591" s="18"/>
      <c r="R1591" s="18"/>
      <c r="S1591" s="18"/>
      <c r="T1591" s="18"/>
      <c r="U1591" s="18" t="s">
        <v>1076</v>
      </c>
      <c r="V1591" s="1"/>
      <c r="W1591" s="3"/>
    </row>
    <row r="1592" spans="2:23">
      <c r="B1592" s="3">
        <f t="shared" si="33"/>
        <v>1580</v>
      </c>
      <c r="C1592" s="5" t="s">
        <v>593</v>
      </c>
      <c r="D1592" s="78" t="s">
        <v>99</v>
      </c>
      <c r="E1592" s="15" t="s">
        <v>111</v>
      </c>
      <c r="F1592" s="3" t="s">
        <v>3277</v>
      </c>
      <c r="G1592" s="3">
        <v>32</v>
      </c>
      <c r="H1592" s="11" t="s">
        <v>3278</v>
      </c>
      <c r="I1592" s="97" t="s">
        <v>351</v>
      </c>
      <c r="J1592" s="15" t="s">
        <v>1057</v>
      </c>
      <c r="K1592" s="98" t="s">
        <v>328</v>
      </c>
      <c r="L1592" s="91" t="s">
        <v>2727</v>
      </c>
      <c r="M1592" s="18" t="s">
        <v>1076</v>
      </c>
      <c r="N1592" s="18" t="s">
        <v>1076</v>
      </c>
      <c r="O1592" s="18" t="s">
        <v>1076</v>
      </c>
      <c r="P1592" s="18" t="s">
        <v>1076</v>
      </c>
      <c r="Q1592" s="18" t="s">
        <v>1076</v>
      </c>
      <c r="R1592" s="18" t="s">
        <v>1076</v>
      </c>
      <c r="S1592" s="18"/>
      <c r="T1592" s="18" t="s">
        <v>1076</v>
      </c>
      <c r="U1592" s="18" t="s">
        <v>1076</v>
      </c>
      <c r="V1592" s="1"/>
      <c r="W1592" s="3"/>
    </row>
    <row r="1593" spans="2:23">
      <c r="B1593" s="3">
        <f t="shared" si="33"/>
        <v>1581</v>
      </c>
      <c r="C1593" s="3" t="s">
        <v>128</v>
      </c>
      <c r="D1593" s="78" t="s">
        <v>99</v>
      </c>
      <c r="E1593" s="15" t="s">
        <v>2319</v>
      </c>
      <c r="F1593" s="13" t="s">
        <v>2319</v>
      </c>
      <c r="G1593" s="3"/>
      <c r="H1593" s="13" t="s">
        <v>2319</v>
      </c>
      <c r="I1593" s="97" t="s">
        <v>1391</v>
      </c>
      <c r="J1593" s="15" t="s">
        <v>99</v>
      </c>
      <c r="K1593" s="15"/>
      <c r="L1593" s="91" t="s">
        <v>3937</v>
      </c>
      <c r="M1593" s="18"/>
      <c r="N1593" s="18"/>
      <c r="O1593" s="18"/>
      <c r="P1593" s="18"/>
      <c r="Q1593" s="18"/>
      <c r="R1593" s="18"/>
      <c r="S1593" s="18"/>
      <c r="T1593" s="18"/>
      <c r="U1593" s="18" t="s">
        <v>1076</v>
      </c>
      <c r="V1593" s="1"/>
      <c r="W1593" s="3"/>
    </row>
    <row r="1594" spans="2:23">
      <c r="B1594" s="3">
        <f t="shared" si="33"/>
        <v>1582</v>
      </c>
      <c r="C1594" s="3" t="s">
        <v>128</v>
      </c>
      <c r="D1594" s="80" t="s">
        <v>146</v>
      </c>
      <c r="E1594" s="15" t="s">
        <v>150</v>
      </c>
      <c r="F1594" s="3" t="s">
        <v>2319</v>
      </c>
      <c r="G1594" s="3"/>
      <c r="H1594" s="11" t="s">
        <v>1112</v>
      </c>
      <c r="I1594" s="97" t="s">
        <v>3</v>
      </c>
      <c r="J1594" s="15" t="s">
        <v>156</v>
      </c>
      <c r="K1594" s="15"/>
      <c r="L1594" s="109" t="s">
        <v>3228</v>
      </c>
      <c r="M1594" s="18"/>
      <c r="N1594" s="18"/>
      <c r="O1594" s="18"/>
      <c r="P1594" s="18"/>
      <c r="Q1594" s="18"/>
      <c r="R1594" s="18"/>
      <c r="S1594" s="18"/>
      <c r="T1594" s="18"/>
      <c r="U1594" s="18" t="s">
        <v>1076</v>
      </c>
      <c r="V1594" s="1"/>
      <c r="W1594" s="3"/>
    </row>
    <row r="1595" spans="2:23">
      <c r="B1595" s="3">
        <f t="shared" si="33"/>
        <v>1583</v>
      </c>
      <c r="C1595" s="3" t="s">
        <v>128</v>
      </c>
      <c r="D1595" s="80" t="s">
        <v>146</v>
      </c>
      <c r="E1595" s="15" t="s">
        <v>150</v>
      </c>
      <c r="F1595" s="3" t="s">
        <v>2319</v>
      </c>
      <c r="G1595" s="3"/>
      <c r="H1595" s="11" t="s">
        <v>1111</v>
      </c>
      <c r="I1595" s="97" t="s">
        <v>3</v>
      </c>
      <c r="J1595" s="15" t="s">
        <v>1104</v>
      </c>
      <c r="K1595" s="15"/>
      <c r="L1595" s="109" t="s">
        <v>3181</v>
      </c>
      <c r="M1595" s="18"/>
      <c r="N1595" s="18"/>
      <c r="O1595" s="18"/>
      <c r="P1595" s="18"/>
      <c r="Q1595" s="18"/>
      <c r="R1595" s="18"/>
      <c r="S1595" s="18"/>
      <c r="T1595" s="18"/>
      <c r="U1595" s="18" t="s">
        <v>1076</v>
      </c>
      <c r="V1595" s="1"/>
      <c r="W1595" s="3"/>
    </row>
    <row r="1596" spans="2:23">
      <c r="B1596" s="3">
        <f t="shared" si="33"/>
        <v>1584</v>
      </c>
      <c r="C1596" s="3" t="s">
        <v>128</v>
      </c>
      <c r="D1596" s="80" t="s">
        <v>146</v>
      </c>
      <c r="E1596" s="15" t="s">
        <v>158</v>
      </c>
      <c r="F1596" s="3" t="s">
        <v>2319</v>
      </c>
      <c r="G1596" s="3"/>
      <c r="H1596" s="58" t="s">
        <v>2213</v>
      </c>
      <c r="I1596" s="97" t="s">
        <v>3</v>
      </c>
      <c r="J1596" s="84" t="s">
        <v>1762</v>
      </c>
      <c r="K1596" s="84"/>
      <c r="L1596" s="109" t="s">
        <v>3229</v>
      </c>
      <c r="M1596" s="18" t="s">
        <v>1448</v>
      </c>
      <c r="N1596" s="18" t="s">
        <v>1448</v>
      </c>
      <c r="O1596" s="18" t="s">
        <v>1448</v>
      </c>
      <c r="P1596" s="18" t="s">
        <v>1448</v>
      </c>
      <c r="Q1596" s="18" t="s">
        <v>1448</v>
      </c>
      <c r="R1596" s="18" t="s">
        <v>1448</v>
      </c>
      <c r="S1596" s="18" t="s">
        <v>1448</v>
      </c>
      <c r="T1596" s="18" t="s">
        <v>1448</v>
      </c>
      <c r="U1596" s="18" t="s">
        <v>1076</v>
      </c>
      <c r="V1596" s="1"/>
      <c r="W1596" s="3"/>
    </row>
    <row r="1597" spans="2:23">
      <c r="B1597" s="3">
        <f t="shared" si="33"/>
        <v>1585</v>
      </c>
      <c r="C1597" s="3" t="s">
        <v>128</v>
      </c>
      <c r="D1597" s="80" t="s">
        <v>146</v>
      </c>
      <c r="E1597" s="15" t="s">
        <v>150</v>
      </c>
      <c r="F1597" s="3" t="s">
        <v>2319</v>
      </c>
      <c r="G1597" s="3"/>
      <c r="H1597" s="11" t="s">
        <v>1116</v>
      </c>
      <c r="I1597" s="97" t="s">
        <v>3</v>
      </c>
      <c r="J1597" s="15" t="s">
        <v>1108</v>
      </c>
      <c r="K1597" s="15"/>
      <c r="L1597" s="91" t="s">
        <v>1328</v>
      </c>
      <c r="M1597" s="18"/>
      <c r="N1597" s="18"/>
      <c r="O1597" s="18"/>
      <c r="P1597" s="18"/>
      <c r="Q1597" s="18"/>
      <c r="R1597" s="18"/>
      <c r="S1597" s="18"/>
      <c r="T1597" s="18"/>
      <c r="U1597" s="18" t="s">
        <v>1076</v>
      </c>
      <c r="V1597" s="1"/>
      <c r="W1597" s="3"/>
    </row>
    <row r="1598" spans="2:23">
      <c r="B1598" s="3">
        <f t="shared" si="33"/>
        <v>1586</v>
      </c>
      <c r="C1598" s="3" t="s">
        <v>128</v>
      </c>
      <c r="D1598" s="80" t="s">
        <v>146</v>
      </c>
      <c r="E1598" s="15" t="s">
        <v>150</v>
      </c>
      <c r="F1598" s="3" t="s">
        <v>2319</v>
      </c>
      <c r="G1598" s="3"/>
      <c r="H1598" s="11" t="s">
        <v>1113</v>
      </c>
      <c r="I1598" s="97" t="s">
        <v>3</v>
      </c>
      <c r="J1598" s="15" t="s">
        <v>1105</v>
      </c>
      <c r="K1598" s="15"/>
      <c r="L1598" s="109" t="s">
        <v>3189</v>
      </c>
      <c r="M1598" s="18"/>
      <c r="N1598" s="18"/>
      <c r="O1598" s="18"/>
      <c r="P1598" s="18"/>
      <c r="Q1598" s="18"/>
      <c r="R1598" s="18"/>
      <c r="S1598" s="18"/>
      <c r="T1598" s="18"/>
      <c r="U1598" s="18" t="s">
        <v>1076</v>
      </c>
      <c r="V1598" s="1"/>
      <c r="W1598" s="3"/>
    </row>
    <row r="1599" spans="2:23">
      <c r="B1599" s="3">
        <f t="shared" si="33"/>
        <v>1587</v>
      </c>
      <c r="C1599" s="3" t="s">
        <v>128</v>
      </c>
      <c r="D1599" s="80" t="s">
        <v>146</v>
      </c>
      <c r="E1599" s="6" t="s">
        <v>3930</v>
      </c>
      <c r="F1599" s="3" t="s">
        <v>2319</v>
      </c>
      <c r="G1599" s="3"/>
      <c r="H1599" s="11" t="s">
        <v>1117</v>
      </c>
      <c r="I1599" s="97" t="s">
        <v>3</v>
      </c>
      <c r="J1599" s="15" t="s">
        <v>1109</v>
      </c>
      <c r="K1599" s="15"/>
      <c r="L1599" s="109" t="s">
        <v>3931</v>
      </c>
      <c r="M1599" s="18"/>
      <c r="N1599" s="18"/>
      <c r="O1599" s="18"/>
      <c r="P1599" s="18"/>
      <c r="Q1599" s="18"/>
      <c r="R1599" s="18"/>
      <c r="S1599" s="18"/>
      <c r="T1599" s="18"/>
      <c r="U1599" s="18" t="s">
        <v>1076</v>
      </c>
      <c r="V1599" s="1"/>
      <c r="W1599" s="3"/>
    </row>
    <row r="1600" spans="2:23">
      <c r="B1600" s="3">
        <f t="shared" si="33"/>
        <v>1588</v>
      </c>
      <c r="C1600" s="5" t="s">
        <v>593</v>
      </c>
      <c r="D1600" s="80" t="s">
        <v>146</v>
      </c>
      <c r="E1600" s="15" t="s">
        <v>158</v>
      </c>
      <c r="F1600" s="3"/>
      <c r="G1600" s="3"/>
      <c r="H1600" s="11"/>
      <c r="I1600" s="97" t="s">
        <v>3</v>
      </c>
      <c r="J1600" s="6" t="s">
        <v>157</v>
      </c>
      <c r="K1600" s="98" t="s">
        <v>362</v>
      </c>
      <c r="L1600" s="109"/>
      <c r="M1600" s="18" t="s">
        <v>1076</v>
      </c>
      <c r="N1600" s="18" t="s">
        <v>1076</v>
      </c>
      <c r="O1600" s="18" t="s">
        <v>1076</v>
      </c>
      <c r="P1600" s="18" t="s">
        <v>1076</v>
      </c>
      <c r="Q1600" s="18"/>
      <c r="R1600" s="18" t="s">
        <v>1076</v>
      </c>
      <c r="S1600" s="18" t="s">
        <v>1076</v>
      </c>
      <c r="T1600" s="18" t="s">
        <v>1076</v>
      </c>
      <c r="U1600" s="18" t="s">
        <v>1076</v>
      </c>
      <c r="V1600" s="1" t="s">
        <v>2270</v>
      </c>
      <c r="W1600" s="3"/>
    </row>
    <row r="1601" spans="2:23">
      <c r="B1601" s="3">
        <f t="shared" si="33"/>
        <v>1589</v>
      </c>
      <c r="C1601" s="4" t="s">
        <v>24</v>
      </c>
      <c r="D1601" s="80" t="s">
        <v>146</v>
      </c>
      <c r="E1601" s="15" t="s">
        <v>158</v>
      </c>
      <c r="F1601" s="3"/>
      <c r="G1601" s="3"/>
      <c r="H1601" s="11" t="s">
        <v>2369</v>
      </c>
      <c r="I1601" s="97" t="s">
        <v>3</v>
      </c>
      <c r="J1601" s="6" t="s">
        <v>157</v>
      </c>
      <c r="K1601" s="102" t="s">
        <v>1180</v>
      </c>
      <c r="L1601" s="109" t="s">
        <v>2619</v>
      </c>
      <c r="M1601" s="18"/>
      <c r="N1601" s="18" t="s">
        <v>1076</v>
      </c>
      <c r="O1601" s="18"/>
      <c r="P1601" s="18" t="s">
        <v>1076</v>
      </c>
      <c r="Q1601" s="18" t="s">
        <v>1076</v>
      </c>
      <c r="R1601" s="18" t="s">
        <v>1076</v>
      </c>
      <c r="S1601" s="18" t="s">
        <v>1076</v>
      </c>
      <c r="T1601" s="18" t="s">
        <v>1076</v>
      </c>
      <c r="U1601" s="18" t="s">
        <v>1076</v>
      </c>
      <c r="V1601" s="1" t="s">
        <v>2270</v>
      </c>
      <c r="W1601" s="3"/>
    </row>
    <row r="1602" spans="2:23">
      <c r="B1602" s="3">
        <f t="shared" si="33"/>
        <v>1590</v>
      </c>
      <c r="C1602" s="3" t="s">
        <v>128</v>
      </c>
      <c r="D1602" s="80" t="s">
        <v>146</v>
      </c>
      <c r="E1602" s="15" t="s">
        <v>158</v>
      </c>
      <c r="F1602" s="3" t="s">
        <v>2319</v>
      </c>
      <c r="G1602" s="3"/>
      <c r="H1602" s="11" t="s">
        <v>1103</v>
      </c>
      <c r="I1602" s="97" t="s">
        <v>3</v>
      </c>
      <c r="J1602" s="84" t="s">
        <v>1102</v>
      </c>
      <c r="K1602" s="84"/>
      <c r="L1602" s="91" t="s">
        <v>3226</v>
      </c>
      <c r="M1602" s="18"/>
      <c r="N1602" s="18"/>
      <c r="O1602" s="18"/>
      <c r="P1602" s="18"/>
      <c r="Q1602" s="18"/>
      <c r="R1602" s="18"/>
      <c r="S1602" s="18"/>
      <c r="T1602" s="18"/>
      <c r="U1602" s="18" t="s">
        <v>1076</v>
      </c>
      <c r="V1602" s="1"/>
      <c r="W1602" s="3"/>
    </row>
    <row r="1603" spans="2:23">
      <c r="B1603" s="3">
        <f t="shared" si="33"/>
        <v>1591</v>
      </c>
      <c r="C1603" s="3" t="s">
        <v>128</v>
      </c>
      <c r="D1603" s="80" t="s">
        <v>146</v>
      </c>
      <c r="E1603" s="15" t="s">
        <v>158</v>
      </c>
      <c r="F1603" s="3" t="s">
        <v>2319</v>
      </c>
      <c r="G1603" s="3"/>
      <c r="H1603" s="11" t="s">
        <v>1114</v>
      </c>
      <c r="I1603" s="97" t="s">
        <v>3</v>
      </c>
      <c r="J1603" s="15" t="s">
        <v>1106</v>
      </c>
      <c r="K1603" s="15"/>
      <c r="L1603" s="91" t="s">
        <v>1329</v>
      </c>
      <c r="M1603" s="18"/>
      <c r="N1603" s="18"/>
      <c r="O1603" s="18"/>
      <c r="P1603" s="18"/>
      <c r="Q1603" s="18"/>
      <c r="R1603" s="18"/>
      <c r="S1603" s="18"/>
      <c r="T1603" s="18"/>
      <c r="U1603" s="18" t="s">
        <v>1076</v>
      </c>
      <c r="V1603" s="1"/>
      <c r="W1603" s="3"/>
    </row>
    <row r="1604" spans="2:23">
      <c r="B1604" s="3">
        <f t="shared" si="33"/>
        <v>1592</v>
      </c>
      <c r="C1604" s="3" t="s">
        <v>128</v>
      </c>
      <c r="D1604" s="80" t="s">
        <v>146</v>
      </c>
      <c r="E1604" s="15" t="s">
        <v>158</v>
      </c>
      <c r="F1604" s="3" t="s">
        <v>2319</v>
      </c>
      <c r="G1604" s="3"/>
      <c r="H1604" s="11" t="s">
        <v>1115</v>
      </c>
      <c r="I1604" s="97" t="s">
        <v>3</v>
      </c>
      <c r="J1604" s="15" t="s">
        <v>1107</v>
      </c>
      <c r="K1604" s="15"/>
      <c r="L1604" s="91" t="s">
        <v>1330</v>
      </c>
      <c r="M1604" s="18"/>
      <c r="N1604" s="18"/>
      <c r="O1604" s="18"/>
      <c r="P1604" s="18"/>
      <c r="Q1604" s="18"/>
      <c r="R1604" s="18"/>
      <c r="S1604" s="18"/>
      <c r="T1604" s="18"/>
      <c r="U1604" s="18" t="s">
        <v>1076</v>
      </c>
      <c r="V1604" s="1"/>
      <c r="W1604" s="3"/>
    </row>
    <row r="1605" spans="2:23">
      <c r="B1605" s="3">
        <f t="shared" si="33"/>
        <v>1593</v>
      </c>
      <c r="C1605" s="3" t="s">
        <v>128</v>
      </c>
      <c r="D1605" s="80" t="s">
        <v>146</v>
      </c>
      <c r="E1605" s="6" t="s">
        <v>3182</v>
      </c>
      <c r="F1605" s="3" t="s">
        <v>2319</v>
      </c>
      <c r="G1605" s="3"/>
      <c r="H1605" s="11" t="s">
        <v>1110</v>
      </c>
      <c r="I1605" s="97" t="s">
        <v>3</v>
      </c>
      <c r="J1605" s="84" t="s">
        <v>1770</v>
      </c>
      <c r="K1605" s="84"/>
      <c r="L1605" s="109" t="s">
        <v>1331</v>
      </c>
      <c r="M1605" s="18"/>
      <c r="N1605" s="18"/>
      <c r="O1605" s="18"/>
      <c r="P1605" s="18"/>
      <c r="Q1605" s="18"/>
      <c r="R1605" s="18"/>
      <c r="S1605" s="18"/>
      <c r="T1605" s="18"/>
      <c r="U1605" s="18" t="s">
        <v>1076</v>
      </c>
      <c r="V1605" s="1"/>
      <c r="W1605" s="3"/>
    </row>
    <row r="1606" spans="2:23">
      <c r="B1606" s="3">
        <f t="shared" si="33"/>
        <v>1594</v>
      </c>
      <c r="C1606" s="3" t="s">
        <v>128</v>
      </c>
      <c r="D1606" s="80" t="s">
        <v>146</v>
      </c>
      <c r="E1606" s="15" t="s">
        <v>150</v>
      </c>
      <c r="F1606" s="3" t="s">
        <v>2319</v>
      </c>
      <c r="G1606" s="3"/>
      <c r="H1606" s="11" t="s">
        <v>1097</v>
      </c>
      <c r="I1606" s="295" t="s">
        <v>2</v>
      </c>
      <c r="J1606" s="6" t="s">
        <v>1098</v>
      </c>
      <c r="K1606" s="6"/>
      <c r="L1606" s="109" t="s">
        <v>5366</v>
      </c>
      <c r="M1606" s="18"/>
      <c r="N1606" s="18"/>
      <c r="O1606" s="18"/>
      <c r="P1606" s="18"/>
      <c r="Q1606" s="18"/>
      <c r="R1606" s="18"/>
      <c r="S1606" s="18"/>
      <c r="T1606" s="18"/>
      <c r="U1606" s="18" t="s">
        <v>1076</v>
      </c>
      <c r="V1606" s="1"/>
      <c r="W1606" s="3"/>
    </row>
    <row r="1607" spans="2:23">
      <c r="B1607" s="3">
        <f t="shared" si="33"/>
        <v>1595</v>
      </c>
      <c r="C1607" s="4" t="s">
        <v>24</v>
      </c>
      <c r="D1607" s="80" t="s">
        <v>146</v>
      </c>
      <c r="E1607" s="15" t="s">
        <v>147</v>
      </c>
      <c r="F1607" s="3" t="s">
        <v>2319</v>
      </c>
      <c r="G1607" s="3"/>
      <c r="H1607" s="11" t="s">
        <v>1095</v>
      </c>
      <c r="I1607" s="97" t="s">
        <v>2</v>
      </c>
      <c r="J1607" s="6" t="s">
        <v>1093</v>
      </c>
      <c r="K1607" s="6"/>
      <c r="L1607" s="109" t="s">
        <v>3923</v>
      </c>
      <c r="M1607" s="18"/>
      <c r="N1607" s="18"/>
      <c r="O1607" s="18"/>
      <c r="P1607" s="18"/>
      <c r="Q1607" s="18" t="s">
        <v>1076</v>
      </c>
      <c r="R1607" s="18" t="s">
        <v>1076</v>
      </c>
      <c r="S1607" s="18" t="s">
        <v>1076</v>
      </c>
      <c r="T1607" s="18" t="s">
        <v>1076</v>
      </c>
      <c r="U1607" s="18" t="s">
        <v>1076</v>
      </c>
      <c r="V1607" s="1"/>
      <c r="W1607" s="3"/>
    </row>
    <row r="1608" spans="2:23">
      <c r="B1608" s="3">
        <f t="shared" si="33"/>
        <v>1596</v>
      </c>
      <c r="C1608" s="5" t="s">
        <v>593</v>
      </c>
      <c r="D1608" s="80" t="s">
        <v>146</v>
      </c>
      <c r="E1608" s="15" t="s">
        <v>2746</v>
      </c>
      <c r="F1608" s="3" t="s">
        <v>2319</v>
      </c>
      <c r="G1608" s="3"/>
      <c r="H1608" s="11" t="s">
        <v>1094</v>
      </c>
      <c r="I1608" s="97" t="s">
        <v>2</v>
      </c>
      <c r="J1608" s="6" t="s">
        <v>1093</v>
      </c>
      <c r="K1608" s="6"/>
      <c r="L1608" s="109" t="s">
        <v>3180</v>
      </c>
      <c r="M1608" s="18" t="s">
        <v>1076</v>
      </c>
      <c r="N1608" s="18" t="s">
        <v>1076</v>
      </c>
      <c r="O1608" s="18" t="s">
        <v>1076</v>
      </c>
      <c r="P1608" s="18" t="s">
        <v>1076</v>
      </c>
      <c r="Q1608" s="18"/>
      <c r="R1608" s="18"/>
      <c r="S1608" s="18"/>
      <c r="T1608" s="18"/>
      <c r="U1608" s="18" t="s">
        <v>1076</v>
      </c>
      <c r="V1608" s="1"/>
      <c r="W1608" s="3"/>
    </row>
    <row r="1609" spans="2:23">
      <c r="B1609" s="3">
        <f t="shared" si="33"/>
        <v>1597</v>
      </c>
      <c r="C1609" s="3" t="s">
        <v>128</v>
      </c>
      <c r="D1609" s="80" t="s">
        <v>146</v>
      </c>
      <c r="E1609" s="15" t="s">
        <v>158</v>
      </c>
      <c r="F1609" s="3" t="s">
        <v>2319</v>
      </c>
      <c r="G1609" s="3"/>
      <c r="H1609" s="11" t="s">
        <v>1089</v>
      </c>
      <c r="I1609" s="97" t="s">
        <v>2</v>
      </c>
      <c r="J1609" s="15" t="s">
        <v>1090</v>
      </c>
      <c r="K1609" s="15"/>
      <c r="L1609" s="109" t="s">
        <v>3187</v>
      </c>
      <c r="M1609" s="18"/>
      <c r="N1609" s="18"/>
      <c r="O1609" s="18"/>
      <c r="P1609" s="18"/>
      <c r="Q1609" s="18"/>
      <c r="R1609" s="18"/>
      <c r="S1609" s="18"/>
      <c r="T1609" s="18"/>
      <c r="U1609" s="18" t="s">
        <v>1076</v>
      </c>
      <c r="V1609" s="1"/>
      <c r="W1609" s="3"/>
    </row>
    <row r="1610" spans="2:23">
      <c r="B1610" s="3">
        <f t="shared" si="33"/>
        <v>1598</v>
      </c>
      <c r="C1610" s="3" t="s">
        <v>128</v>
      </c>
      <c r="D1610" s="80" t="s">
        <v>146</v>
      </c>
      <c r="E1610" s="15" t="s">
        <v>158</v>
      </c>
      <c r="F1610" s="3" t="s">
        <v>2319</v>
      </c>
      <c r="G1610" s="3"/>
      <c r="H1610" s="11" t="s">
        <v>1089</v>
      </c>
      <c r="I1610" s="296" t="s">
        <v>2</v>
      </c>
      <c r="J1610" s="56" t="s">
        <v>1096</v>
      </c>
      <c r="K1610" s="56"/>
      <c r="L1610" s="109" t="s">
        <v>1922</v>
      </c>
      <c r="M1610" s="18"/>
      <c r="N1610" s="18"/>
      <c r="O1610" s="18"/>
      <c r="P1610" s="18"/>
      <c r="Q1610" s="18"/>
      <c r="R1610" s="18"/>
      <c r="S1610" s="18"/>
      <c r="T1610" s="18"/>
      <c r="U1610" s="18" t="s">
        <v>1076</v>
      </c>
      <c r="V1610" s="1"/>
      <c r="W1610" s="3"/>
    </row>
    <row r="1611" spans="2:23">
      <c r="B1611" s="3">
        <f t="shared" si="33"/>
        <v>1599</v>
      </c>
      <c r="C1611" s="3" t="s">
        <v>128</v>
      </c>
      <c r="D1611" s="80" t="s">
        <v>146</v>
      </c>
      <c r="E1611" s="15" t="s">
        <v>150</v>
      </c>
      <c r="F1611" s="3" t="s">
        <v>2319</v>
      </c>
      <c r="G1611" s="3"/>
      <c r="H1611" s="11" t="s">
        <v>1091</v>
      </c>
      <c r="I1611" s="297" t="s">
        <v>2</v>
      </c>
      <c r="J1611" s="88" t="s">
        <v>1092</v>
      </c>
      <c r="K1611" s="88"/>
      <c r="L1611" s="109" t="s">
        <v>3929</v>
      </c>
      <c r="M1611" s="18"/>
      <c r="N1611" s="18"/>
      <c r="O1611" s="18"/>
      <c r="P1611" s="18"/>
      <c r="Q1611" s="18"/>
      <c r="R1611" s="18"/>
      <c r="S1611" s="18"/>
      <c r="T1611" s="18"/>
      <c r="U1611" s="18" t="s">
        <v>1076</v>
      </c>
      <c r="V1611" s="1"/>
      <c r="W1611" s="3"/>
    </row>
    <row r="1612" spans="2:23">
      <c r="B1612" s="3">
        <f t="shared" si="33"/>
        <v>1600</v>
      </c>
      <c r="C1612" s="3" t="s">
        <v>128</v>
      </c>
      <c r="D1612" s="80" t="s">
        <v>146</v>
      </c>
      <c r="E1612" s="15" t="s">
        <v>158</v>
      </c>
      <c r="F1612" s="3" t="s">
        <v>2319</v>
      </c>
      <c r="G1612" s="3"/>
      <c r="H1612" s="11" t="s">
        <v>1088</v>
      </c>
      <c r="I1612" s="97" t="s">
        <v>881</v>
      </c>
      <c r="J1612" s="15" t="s">
        <v>159</v>
      </c>
      <c r="K1612" s="15"/>
      <c r="L1612" s="109" t="s">
        <v>1099</v>
      </c>
      <c r="M1612" s="18"/>
      <c r="N1612" s="18"/>
      <c r="O1612" s="18"/>
      <c r="P1612" s="18"/>
      <c r="Q1612" s="18"/>
      <c r="R1612" s="18"/>
      <c r="S1612" s="18"/>
      <c r="T1612" s="18"/>
      <c r="U1612" s="18" t="s">
        <v>1076</v>
      </c>
      <c r="V1612" s="1"/>
      <c r="W1612" s="3"/>
    </row>
    <row r="1613" spans="2:23">
      <c r="B1613" s="3">
        <f t="shared" si="33"/>
        <v>1601</v>
      </c>
      <c r="C1613" s="3" t="s">
        <v>128</v>
      </c>
      <c r="D1613" s="80" t="s">
        <v>146</v>
      </c>
      <c r="E1613" s="15" t="s">
        <v>2746</v>
      </c>
      <c r="F1613" s="3" t="s">
        <v>1908</v>
      </c>
      <c r="G1613" s="3"/>
      <c r="H1613" s="11" t="s">
        <v>5369</v>
      </c>
      <c r="I1613" s="97" t="s">
        <v>1908</v>
      </c>
      <c r="J1613" s="6" t="s">
        <v>6242</v>
      </c>
      <c r="K1613" s="6"/>
      <c r="L1613" s="91" t="s">
        <v>3963</v>
      </c>
      <c r="M1613" s="18"/>
      <c r="N1613" s="18"/>
      <c r="O1613" s="18"/>
      <c r="P1613" s="18"/>
      <c r="Q1613" s="18"/>
      <c r="R1613" s="18"/>
      <c r="S1613" s="18"/>
      <c r="T1613" s="18"/>
      <c r="U1613" s="18" t="s">
        <v>1076</v>
      </c>
      <c r="V1613" s="1"/>
      <c r="W1613" s="3"/>
    </row>
    <row r="1614" spans="2:23">
      <c r="B1614" s="3">
        <f t="shared" si="33"/>
        <v>1602</v>
      </c>
      <c r="C1614" s="4" t="s">
        <v>24</v>
      </c>
      <c r="D1614" s="80" t="s">
        <v>146</v>
      </c>
      <c r="E1614" s="15" t="s">
        <v>147</v>
      </c>
      <c r="F1614" s="3" t="s">
        <v>2319</v>
      </c>
      <c r="G1614" s="3"/>
      <c r="H1614" s="11" t="s">
        <v>2371</v>
      </c>
      <c r="I1614" s="97" t="s">
        <v>337</v>
      </c>
      <c r="J1614" s="15" t="s">
        <v>147</v>
      </c>
      <c r="K1614" s="15"/>
      <c r="L1614" s="91" t="s">
        <v>2818</v>
      </c>
      <c r="M1614" s="18"/>
      <c r="N1614" s="18"/>
      <c r="O1614" s="18"/>
      <c r="P1614" s="18"/>
      <c r="Q1614" s="18" t="s">
        <v>1076</v>
      </c>
      <c r="R1614" s="18" t="s">
        <v>1076</v>
      </c>
      <c r="S1614" s="18" t="s">
        <v>1076</v>
      </c>
      <c r="T1614" s="18" t="s">
        <v>1076</v>
      </c>
      <c r="U1614" s="18" t="s">
        <v>1076</v>
      </c>
      <c r="V1614" s="1"/>
      <c r="W1614" s="3"/>
    </row>
    <row r="1615" spans="2:23">
      <c r="B1615" s="3">
        <f t="shared" si="33"/>
        <v>1603</v>
      </c>
      <c r="C1615" s="3" t="s">
        <v>128</v>
      </c>
      <c r="D1615" s="80" t="s">
        <v>146</v>
      </c>
      <c r="E1615" s="15" t="s">
        <v>150</v>
      </c>
      <c r="F1615" s="3" t="s">
        <v>2319</v>
      </c>
      <c r="G1615" s="3"/>
      <c r="H1615" s="11"/>
      <c r="I1615" s="97" t="s">
        <v>337</v>
      </c>
      <c r="J1615" s="15" t="s">
        <v>150</v>
      </c>
      <c r="K1615" s="15"/>
      <c r="L1615" s="91" t="s">
        <v>2818</v>
      </c>
      <c r="M1615" s="18"/>
      <c r="N1615" s="18"/>
      <c r="O1615" s="18"/>
      <c r="P1615" s="18"/>
      <c r="Q1615" s="18"/>
      <c r="R1615" s="18"/>
      <c r="S1615" s="18"/>
      <c r="T1615" s="18"/>
      <c r="U1615" s="18" t="s">
        <v>1076</v>
      </c>
      <c r="V1615" s="1"/>
      <c r="W1615" s="3"/>
    </row>
    <row r="1616" spans="2:23">
      <c r="B1616" s="3">
        <f t="shared" si="33"/>
        <v>1604</v>
      </c>
      <c r="C1616" s="4" t="s">
        <v>24</v>
      </c>
      <c r="D1616" s="80" t="s">
        <v>146</v>
      </c>
      <c r="E1616" s="15"/>
      <c r="F1616" s="3"/>
      <c r="G1616" s="3"/>
      <c r="H1616" s="11"/>
      <c r="I1616" s="97" t="s">
        <v>337</v>
      </c>
      <c r="J1616" s="15" t="s">
        <v>1118</v>
      </c>
      <c r="K1616" s="100" t="s">
        <v>324</v>
      </c>
      <c r="L1616" s="91"/>
      <c r="M1616" s="18"/>
      <c r="N1616" s="18" t="s">
        <v>1076</v>
      </c>
      <c r="O1616" s="18" t="s">
        <v>1076</v>
      </c>
      <c r="P1616" s="18" t="s">
        <v>1076</v>
      </c>
      <c r="Q1616" s="18" t="s">
        <v>1076</v>
      </c>
      <c r="R1616" s="18" t="s">
        <v>1076</v>
      </c>
      <c r="S1616" s="18" t="s">
        <v>1076</v>
      </c>
      <c r="T1616" s="18" t="s">
        <v>1076</v>
      </c>
      <c r="U1616" s="18" t="s">
        <v>1076</v>
      </c>
      <c r="V1616" s="1"/>
      <c r="W1616" s="3"/>
    </row>
    <row r="1617" spans="2:23">
      <c r="B1617" s="3">
        <f t="shared" si="33"/>
        <v>1605</v>
      </c>
      <c r="C1617" s="5" t="s">
        <v>593</v>
      </c>
      <c r="D1617" s="80" t="s">
        <v>146</v>
      </c>
      <c r="E1617" s="15" t="s">
        <v>2746</v>
      </c>
      <c r="F1617" s="3" t="s">
        <v>2319</v>
      </c>
      <c r="G1617" s="3"/>
      <c r="H1617" s="11"/>
      <c r="I1617" s="97" t="s">
        <v>337</v>
      </c>
      <c r="J1617" s="15" t="s">
        <v>148</v>
      </c>
      <c r="K1617" s="15"/>
      <c r="L1617" s="91" t="s">
        <v>2818</v>
      </c>
      <c r="M1617" s="18" t="s">
        <v>1076</v>
      </c>
      <c r="N1617" s="18" t="s">
        <v>1076</v>
      </c>
      <c r="O1617" s="18" t="s">
        <v>1076</v>
      </c>
      <c r="P1617" s="18" t="s">
        <v>1076</v>
      </c>
      <c r="Q1617" s="18"/>
      <c r="R1617" s="18"/>
      <c r="S1617" s="18"/>
      <c r="T1617" s="18"/>
      <c r="U1617" s="18" t="s">
        <v>1076</v>
      </c>
      <c r="V1617" s="1"/>
      <c r="W1617" s="3"/>
    </row>
    <row r="1618" spans="2:23">
      <c r="B1618" s="3">
        <f t="shared" si="33"/>
        <v>1606</v>
      </c>
      <c r="C1618" s="3" t="s">
        <v>128</v>
      </c>
      <c r="D1618" s="80" t="s">
        <v>146</v>
      </c>
      <c r="E1618" s="15" t="s">
        <v>1893</v>
      </c>
      <c r="F1618" s="3" t="s">
        <v>2319</v>
      </c>
      <c r="G1618" s="3"/>
      <c r="H1618" s="11" t="s">
        <v>5369</v>
      </c>
      <c r="I1618" s="97" t="s">
        <v>337</v>
      </c>
      <c r="J1618" s="15" t="s">
        <v>1894</v>
      </c>
      <c r="K1618" s="15"/>
      <c r="L1618" s="110" t="s">
        <v>5367</v>
      </c>
      <c r="M1618" s="18" t="s">
        <v>1076</v>
      </c>
      <c r="N1618" s="18" t="s">
        <v>1076</v>
      </c>
      <c r="O1618" s="18" t="s">
        <v>1076</v>
      </c>
      <c r="P1618" s="18" t="s">
        <v>1076</v>
      </c>
      <c r="Q1618" s="18" t="s">
        <v>1076</v>
      </c>
      <c r="R1618" s="18"/>
      <c r="S1618" s="18" t="s">
        <v>1076</v>
      </c>
      <c r="T1618" s="18" t="s">
        <v>1076</v>
      </c>
      <c r="U1618" s="18" t="s">
        <v>1076</v>
      </c>
      <c r="V1618" s="1"/>
      <c r="W1618" s="3"/>
    </row>
    <row r="1619" spans="2:23">
      <c r="B1619" s="3">
        <f t="shared" si="33"/>
        <v>1607</v>
      </c>
      <c r="C1619" s="3" t="s">
        <v>128</v>
      </c>
      <c r="D1619" s="80" t="s">
        <v>146</v>
      </c>
      <c r="E1619" s="15" t="s">
        <v>158</v>
      </c>
      <c r="F1619" s="3" t="s">
        <v>2319</v>
      </c>
      <c r="G1619" s="3"/>
      <c r="H1619" s="11" t="s">
        <v>1122</v>
      </c>
      <c r="I1619" s="97" t="s">
        <v>337</v>
      </c>
      <c r="J1619" s="15" t="s">
        <v>1120</v>
      </c>
      <c r="K1619" s="15"/>
      <c r="L1619" s="91" t="s">
        <v>2818</v>
      </c>
      <c r="M1619" s="18"/>
      <c r="N1619" s="18"/>
      <c r="O1619" s="18"/>
      <c r="P1619" s="18"/>
      <c r="Q1619" s="18"/>
      <c r="R1619" s="18"/>
      <c r="S1619" s="18"/>
      <c r="T1619" s="18"/>
      <c r="U1619" s="18" t="s">
        <v>1076</v>
      </c>
      <c r="V1619" s="1"/>
      <c r="W1619" s="3"/>
    </row>
    <row r="1620" spans="2:23">
      <c r="B1620" s="3">
        <f t="shared" si="33"/>
        <v>1608</v>
      </c>
      <c r="C1620" s="3" t="s">
        <v>128</v>
      </c>
      <c r="D1620" s="80" t="s">
        <v>146</v>
      </c>
      <c r="E1620" s="15" t="s">
        <v>158</v>
      </c>
      <c r="F1620" s="3" t="s">
        <v>2319</v>
      </c>
      <c r="G1620" s="3"/>
      <c r="H1620" s="11"/>
      <c r="I1620" s="97" t="s">
        <v>337</v>
      </c>
      <c r="J1620" s="15" t="s">
        <v>1892</v>
      </c>
      <c r="K1620" s="15"/>
      <c r="L1620" s="34" t="s">
        <v>3188</v>
      </c>
      <c r="M1620" s="18" t="s">
        <v>1448</v>
      </c>
      <c r="N1620" s="18" t="s">
        <v>1448</v>
      </c>
      <c r="O1620" s="18" t="s">
        <v>1448</v>
      </c>
      <c r="P1620" s="18" t="s">
        <v>1448</v>
      </c>
      <c r="Q1620" s="18" t="s">
        <v>1448</v>
      </c>
      <c r="R1620" s="18" t="s">
        <v>1448</v>
      </c>
      <c r="S1620" s="18" t="s">
        <v>1448</v>
      </c>
      <c r="T1620" s="18" t="s">
        <v>1448</v>
      </c>
      <c r="U1620" s="18" t="s">
        <v>1076</v>
      </c>
      <c r="V1620" s="1" t="s">
        <v>1377</v>
      </c>
      <c r="W1620" s="3"/>
    </row>
    <row r="1621" spans="2:23">
      <c r="B1621" s="3">
        <f t="shared" si="33"/>
        <v>1609</v>
      </c>
      <c r="C1621" s="3" t="s">
        <v>128</v>
      </c>
      <c r="D1621" s="80" t="s">
        <v>146</v>
      </c>
      <c r="E1621" s="15" t="s">
        <v>150</v>
      </c>
      <c r="F1621" s="3" t="s">
        <v>2319</v>
      </c>
      <c r="G1621" s="3"/>
      <c r="H1621" s="11" t="s">
        <v>1121</v>
      </c>
      <c r="I1621" s="97" t="s">
        <v>337</v>
      </c>
      <c r="J1621" s="15" t="s">
        <v>1119</v>
      </c>
      <c r="K1621" s="15"/>
      <c r="L1621" s="91" t="s">
        <v>2818</v>
      </c>
      <c r="M1621" s="18"/>
      <c r="N1621" s="18"/>
      <c r="O1621" s="18"/>
      <c r="P1621" s="18"/>
      <c r="Q1621" s="18"/>
      <c r="R1621" s="18"/>
      <c r="S1621" s="18"/>
      <c r="T1621" s="18"/>
      <c r="U1621" s="18" t="s">
        <v>1076</v>
      </c>
      <c r="V1621" s="1"/>
      <c r="W1621" s="3"/>
    </row>
    <row r="1622" spans="2:23">
      <c r="B1622" s="3">
        <f t="shared" si="33"/>
        <v>1610</v>
      </c>
      <c r="C1622" s="5" t="s">
        <v>593</v>
      </c>
      <c r="D1622" s="80" t="s">
        <v>146</v>
      </c>
      <c r="E1622" s="15" t="s">
        <v>2746</v>
      </c>
      <c r="F1622" s="3" t="s">
        <v>2319</v>
      </c>
      <c r="G1622" s="3"/>
      <c r="H1622" s="11" t="s">
        <v>1424</v>
      </c>
      <c r="I1622" s="97" t="s">
        <v>329</v>
      </c>
      <c r="J1622" s="15" t="s">
        <v>1134</v>
      </c>
      <c r="K1622" s="15"/>
      <c r="L1622" s="109" t="s">
        <v>2898</v>
      </c>
      <c r="M1622" s="18" t="s">
        <v>1076</v>
      </c>
      <c r="N1622" s="18" t="s">
        <v>1076</v>
      </c>
      <c r="O1622" s="18" t="s">
        <v>1076</v>
      </c>
      <c r="P1622" s="18" t="s">
        <v>1076</v>
      </c>
      <c r="Q1622" s="18"/>
      <c r="R1622" s="18"/>
      <c r="S1622" s="18"/>
      <c r="T1622" s="18"/>
      <c r="U1622" s="18"/>
      <c r="V1622" s="6" t="s">
        <v>6354</v>
      </c>
      <c r="W1622" s="3"/>
    </row>
    <row r="1623" spans="2:23">
      <c r="B1623" s="3">
        <f t="shared" si="33"/>
        <v>1611</v>
      </c>
      <c r="C1623" s="4" t="s">
        <v>24</v>
      </c>
      <c r="D1623" s="80" t="s">
        <v>146</v>
      </c>
      <c r="E1623" s="15" t="s">
        <v>2746</v>
      </c>
      <c r="F1623" s="3" t="s">
        <v>2319</v>
      </c>
      <c r="G1623" s="3"/>
      <c r="H1623" s="11" t="s">
        <v>1423</v>
      </c>
      <c r="I1623" s="97" t="s">
        <v>329</v>
      </c>
      <c r="J1623" s="15" t="s">
        <v>1134</v>
      </c>
      <c r="K1623" s="15"/>
      <c r="L1623" s="109" t="s">
        <v>3922</v>
      </c>
      <c r="M1623" s="18"/>
      <c r="N1623" s="18"/>
      <c r="O1623" s="18"/>
      <c r="P1623" s="18"/>
      <c r="Q1623" s="18" t="s">
        <v>1076</v>
      </c>
      <c r="R1623" s="18" t="s">
        <v>1076</v>
      </c>
      <c r="S1623" s="18" t="s">
        <v>1076</v>
      </c>
      <c r="T1623" s="18" t="s">
        <v>1076</v>
      </c>
      <c r="U1623" s="18"/>
      <c r="V1623" s="6" t="s">
        <v>6354</v>
      </c>
      <c r="W1623" s="3"/>
    </row>
    <row r="1624" spans="2:23">
      <c r="B1624" s="3">
        <f t="shared" si="33"/>
        <v>1612</v>
      </c>
      <c r="C1624" s="4" t="s">
        <v>24</v>
      </c>
      <c r="D1624" s="80" t="s">
        <v>146</v>
      </c>
      <c r="E1624" s="15" t="s">
        <v>2659</v>
      </c>
      <c r="F1624" s="3" t="s">
        <v>3920</v>
      </c>
      <c r="G1624" s="3"/>
      <c r="H1624" s="11" t="s">
        <v>3841</v>
      </c>
      <c r="I1624" s="97" t="s">
        <v>329</v>
      </c>
      <c r="J1624" s="15" t="s">
        <v>1137</v>
      </c>
      <c r="K1624" s="101" t="s">
        <v>326</v>
      </c>
      <c r="L1624" s="91" t="s">
        <v>3921</v>
      </c>
      <c r="M1624" s="18" t="s">
        <v>1076</v>
      </c>
      <c r="N1624" s="18" t="s">
        <v>1076</v>
      </c>
      <c r="O1624" s="18" t="s">
        <v>1076</v>
      </c>
      <c r="P1624" s="18"/>
      <c r="Q1624" s="18" t="s">
        <v>1076</v>
      </c>
      <c r="R1624" s="18" t="s">
        <v>1076</v>
      </c>
      <c r="S1624" s="18" t="s">
        <v>1076</v>
      </c>
      <c r="T1624" s="18" t="s">
        <v>1076</v>
      </c>
      <c r="U1624" s="18" t="s">
        <v>1076</v>
      </c>
      <c r="V1624" s="1"/>
      <c r="W1624" s="3"/>
    </row>
    <row r="1625" spans="2:23">
      <c r="B1625" s="3">
        <f t="shared" si="33"/>
        <v>1613</v>
      </c>
      <c r="C1625" s="3" t="s">
        <v>128</v>
      </c>
      <c r="D1625" s="80" t="s">
        <v>146</v>
      </c>
      <c r="E1625" s="15" t="s">
        <v>158</v>
      </c>
      <c r="F1625" s="3" t="s">
        <v>2319</v>
      </c>
      <c r="G1625" s="3"/>
      <c r="H1625" s="11" t="s">
        <v>1131</v>
      </c>
      <c r="I1625" s="97" t="s">
        <v>329</v>
      </c>
      <c r="J1625" s="15" t="s">
        <v>160</v>
      </c>
      <c r="K1625" s="15"/>
      <c r="L1625" s="109" t="s">
        <v>3924</v>
      </c>
      <c r="M1625" s="18"/>
      <c r="N1625" s="18"/>
      <c r="O1625" s="18"/>
      <c r="P1625" s="18"/>
      <c r="Q1625" s="18"/>
      <c r="R1625" s="18"/>
      <c r="S1625" s="18"/>
      <c r="T1625" s="18"/>
      <c r="U1625" s="18"/>
      <c r="V1625" s="1"/>
      <c r="W1625" s="3"/>
    </row>
    <row r="1626" spans="2:23">
      <c r="B1626" s="3">
        <f t="shared" si="33"/>
        <v>1614</v>
      </c>
      <c r="C1626" s="5" t="s">
        <v>593</v>
      </c>
      <c r="D1626" s="80" t="s">
        <v>146</v>
      </c>
      <c r="E1626" s="15" t="s">
        <v>6187</v>
      </c>
      <c r="F1626" s="3" t="s">
        <v>6188</v>
      </c>
      <c r="G1626" s="3"/>
      <c r="H1626" s="11" t="s">
        <v>6189</v>
      </c>
      <c r="I1626" s="97" t="s">
        <v>329</v>
      </c>
      <c r="J1626" s="15" t="s">
        <v>1135</v>
      </c>
      <c r="K1626" s="99" t="s">
        <v>1257</v>
      </c>
      <c r="L1626" s="91" t="s">
        <v>6190</v>
      </c>
      <c r="M1626" s="18" t="s">
        <v>1076</v>
      </c>
      <c r="N1626" s="18" t="s">
        <v>1076</v>
      </c>
      <c r="O1626" s="18" t="s">
        <v>1076</v>
      </c>
      <c r="P1626" s="18" t="s">
        <v>1076</v>
      </c>
      <c r="Q1626" s="18" t="s">
        <v>1076</v>
      </c>
      <c r="R1626" s="18" t="s">
        <v>1076</v>
      </c>
      <c r="S1626" s="18" t="s">
        <v>1076</v>
      </c>
      <c r="T1626" s="18"/>
      <c r="U1626" s="18" t="s">
        <v>1076</v>
      </c>
      <c r="V1626" s="1"/>
      <c r="W1626" s="3" t="s">
        <v>2819</v>
      </c>
    </row>
    <row r="1627" spans="2:23">
      <c r="B1627" s="3">
        <f t="shared" si="33"/>
        <v>1615</v>
      </c>
      <c r="C1627" s="4" t="s">
        <v>24</v>
      </c>
      <c r="D1627" s="80" t="s">
        <v>146</v>
      </c>
      <c r="E1627" s="15"/>
      <c r="F1627" s="3"/>
      <c r="G1627" s="3"/>
      <c r="H1627" s="11"/>
      <c r="I1627" s="97" t="s">
        <v>329</v>
      </c>
      <c r="J1627" s="15" t="s">
        <v>1132</v>
      </c>
      <c r="K1627" s="101" t="s">
        <v>363</v>
      </c>
      <c r="L1627" s="91"/>
      <c r="M1627" s="18" t="s">
        <v>1076</v>
      </c>
      <c r="N1627" s="18"/>
      <c r="O1627" s="18" t="s">
        <v>1076</v>
      </c>
      <c r="P1627" s="18" t="s">
        <v>1076</v>
      </c>
      <c r="Q1627" s="18" t="s">
        <v>1076</v>
      </c>
      <c r="R1627" s="18" t="s">
        <v>1076</v>
      </c>
      <c r="S1627" s="18" t="s">
        <v>1076</v>
      </c>
      <c r="T1627" s="18" t="s">
        <v>1076</v>
      </c>
      <c r="U1627" s="18" t="s">
        <v>1076</v>
      </c>
      <c r="V1627" s="1"/>
      <c r="W1627" s="3"/>
    </row>
    <row r="1628" spans="2:23">
      <c r="B1628" s="3">
        <f t="shared" si="33"/>
        <v>1616</v>
      </c>
      <c r="C1628" s="4" t="s">
        <v>24</v>
      </c>
      <c r="D1628" s="80" t="s">
        <v>146</v>
      </c>
      <c r="E1628" s="15"/>
      <c r="F1628" s="3"/>
      <c r="G1628" s="3"/>
      <c r="H1628" s="11"/>
      <c r="I1628" s="97" t="s">
        <v>329</v>
      </c>
      <c r="J1628" s="15" t="s">
        <v>1136</v>
      </c>
      <c r="K1628" s="101" t="s">
        <v>326</v>
      </c>
      <c r="L1628" s="109"/>
      <c r="M1628" s="18" t="s">
        <v>1076</v>
      </c>
      <c r="N1628" s="18" t="s">
        <v>1076</v>
      </c>
      <c r="O1628" s="18" t="s">
        <v>1076</v>
      </c>
      <c r="P1628" s="18" t="s">
        <v>1448</v>
      </c>
      <c r="Q1628" s="18" t="s">
        <v>1076</v>
      </c>
      <c r="R1628" s="18" t="s">
        <v>1076</v>
      </c>
      <c r="S1628" s="18" t="s">
        <v>1076</v>
      </c>
      <c r="T1628" s="18" t="s">
        <v>1076</v>
      </c>
      <c r="U1628" s="18" t="s">
        <v>1076</v>
      </c>
      <c r="V1628" s="1" t="s">
        <v>1377</v>
      </c>
      <c r="W1628" s="3"/>
    </row>
    <row r="1629" spans="2:23">
      <c r="B1629" s="3">
        <f t="shared" si="33"/>
        <v>1617</v>
      </c>
      <c r="C1629" s="4" t="s">
        <v>24</v>
      </c>
      <c r="D1629" s="80" t="s">
        <v>146</v>
      </c>
      <c r="E1629" s="15" t="s">
        <v>2659</v>
      </c>
      <c r="F1629" s="3"/>
      <c r="G1629" s="3"/>
      <c r="H1629" s="11" t="s">
        <v>2346</v>
      </c>
      <c r="I1629" s="97" t="s">
        <v>329</v>
      </c>
      <c r="J1629" s="15" t="s">
        <v>1133</v>
      </c>
      <c r="K1629" s="102" t="s">
        <v>1180</v>
      </c>
      <c r="L1629" s="109"/>
      <c r="M1629" s="18" t="s">
        <v>1076</v>
      </c>
      <c r="N1629" s="18" t="s">
        <v>1076</v>
      </c>
      <c r="O1629" s="18"/>
      <c r="P1629" s="18" t="s">
        <v>1076</v>
      </c>
      <c r="Q1629" s="18" t="s">
        <v>1076</v>
      </c>
      <c r="R1629" s="18" t="s">
        <v>1076</v>
      </c>
      <c r="S1629" s="18" t="s">
        <v>1076</v>
      </c>
      <c r="T1629" s="18" t="s">
        <v>1076</v>
      </c>
      <c r="U1629" s="18" t="s">
        <v>1076</v>
      </c>
      <c r="V1629" s="1"/>
      <c r="W1629" s="3"/>
    </row>
    <row r="1630" spans="2:23">
      <c r="B1630" s="3">
        <f t="shared" si="33"/>
        <v>1618</v>
      </c>
      <c r="C1630" s="3" t="s">
        <v>128</v>
      </c>
      <c r="D1630" s="80" t="s">
        <v>146</v>
      </c>
      <c r="E1630" s="15" t="s">
        <v>158</v>
      </c>
      <c r="F1630" s="3" t="s">
        <v>2319</v>
      </c>
      <c r="G1630" s="3"/>
      <c r="H1630" s="11" t="s">
        <v>1139</v>
      </c>
      <c r="I1630" s="97" t="s">
        <v>329</v>
      </c>
      <c r="J1630" s="15" t="s">
        <v>1138</v>
      </c>
      <c r="K1630" s="15"/>
      <c r="L1630" s="91" t="s">
        <v>2818</v>
      </c>
      <c r="M1630" s="18"/>
      <c r="N1630" s="18"/>
      <c r="O1630" s="18"/>
      <c r="P1630" s="18"/>
      <c r="Q1630" s="18"/>
      <c r="R1630" s="18"/>
      <c r="S1630" s="18"/>
      <c r="T1630" s="18"/>
      <c r="U1630" s="18"/>
      <c r="V1630" s="1"/>
      <c r="W1630" s="3"/>
    </row>
    <row r="1631" spans="2:23">
      <c r="B1631" s="3">
        <f t="shared" si="33"/>
        <v>1619</v>
      </c>
      <c r="C1631" s="3" t="s">
        <v>128</v>
      </c>
      <c r="D1631" s="80" t="s">
        <v>146</v>
      </c>
      <c r="E1631" s="15" t="s">
        <v>158</v>
      </c>
      <c r="F1631" s="3" t="s">
        <v>3543</v>
      </c>
      <c r="G1631" s="3"/>
      <c r="H1631" s="11" t="s">
        <v>3598</v>
      </c>
      <c r="I1631" s="97" t="s">
        <v>329</v>
      </c>
      <c r="J1631" s="15" t="s">
        <v>1843</v>
      </c>
      <c r="K1631" s="15"/>
      <c r="L1631" s="110" t="s">
        <v>2033</v>
      </c>
      <c r="M1631" s="18"/>
      <c r="N1631" s="18"/>
      <c r="O1631" s="18"/>
      <c r="P1631" s="18"/>
      <c r="Q1631" s="18"/>
      <c r="R1631" s="18"/>
      <c r="S1631" s="18"/>
      <c r="T1631" s="18"/>
      <c r="U1631" s="18" t="s">
        <v>1076</v>
      </c>
      <c r="V1631" s="1"/>
      <c r="W1631" s="3"/>
    </row>
    <row r="1632" spans="2:23">
      <c r="B1632" s="3">
        <f t="shared" si="33"/>
        <v>1620</v>
      </c>
      <c r="C1632" s="5" t="s">
        <v>593</v>
      </c>
      <c r="D1632" s="80" t="s">
        <v>146</v>
      </c>
      <c r="E1632" s="15" t="s">
        <v>158</v>
      </c>
      <c r="F1632" s="3" t="s">
        <v>5370</v>
      </c>
      <c r="G1632" s="3"/>
      <c r="H1632" s="11" t="s">
        <v>5368</v>
      </c>
      <c r="I1632" s="97" t="s">
        <v>329</v>
      </c>
      <c r="J1632" s="57" t="s">
        <v>2231</v>
      </c>
      <c r="K1632" s="98" t="s">
        <v>361</v>
      </c>
      <c r="L1632" s="91" t="s">
        <v>3660</v>
      </c>
      <c r="M1632" s="18" t="s">
        <v>1076</v>
      </c>
      <c r="N1632" s="18" t="s">
        <v>1076</v>
      </c>
      <c r="O1632" s="18" t="s">
        <v>1076</v>
      </c>
      <c r="P1632" s="18" t="s">
        <v>1076</v>
      </c>
      <c r="Q1632" s="18" t="s">
        <v>1076</v>
      </c>
      <c r="R1632" s="18"/>
      <c r="S1632" s="18" t="s">
        <v>1076</v>
      </c>
      <c r="T1632" s="18" t="s">
        <v>1076</v>
      </c>
      <c r="U1632" s="18" t="s">
        <v>1076</v>
      </c>
      <c r="V1632" s="1"/>
      <c r="W1632" s="3"/>
    </row>
    <row r="1633" spans="2:23">
      <c r="B1633" s="3">
        <f t="shared" si="33"/>
        <v>1621</v>
      </c>
      <c r="C1633" s="3" t="s">
        <v>128</v>
      </c>
      <c r="D1633" s="80" t="s">
        <v>146</v>
      </c>
      <c r="E1633" s="15" t="s">
        <v>150</v>
      </c>
      <c r="F1633" s="3" t="s">
        <v>2319</v>
      </c>
      <c r="G1633" s="3"/>
      <c r="H1633" s="11" t="s">
        <v>3233</v>
      </c>
      <c r="I1633" s="97" t="s">
        <v>329</v>
      </c>
      <c r="J1633" s="15" t="s">
        <v>149</v>
      </c>
      <c r="K1633" s="15"/>
      <c r="L1633" s="91" t="s">
        <v>3932</v>
      </c>
      <c r="M1633" s="18"/>
      <c r="N1633" s="18"/>
      <c r="O1633" s="18"/>
      <c r="P1633" s="18"/>
      <c r="Q1633" s="18"/>
      <c r="R1633" s="18"/>
      <c r="S1633" s="18"/>
      <c r="T1633" s="18"/>
      <c r="U1633" s="18"/>
      <c r="V1633" s="1"/>
      <c r="W1633" s="3"/>
    </row>
    <row r="1634" spans="2:23">
      <c r="B1634" s="3">
        <f t="shared" si="33"/>
        <v>1622</v>
      </c>
      <c r="C1634" s="5" t="s">
        <v>593</v>
      </c>
      <c r="D1634" s="80" t="s">
        <v>146</v>
      </c>
      <c r="E1634" s="3" t="s">
        <v>2319</v>
      </c>
      <c r="F1634" s="3" t="s">
        <v>2319</v>
      </c>
      <c r="G1634" s="3"/>
      <c r="H1634" s="3" t="s">
        <v>2319</v>
      </c>
      <c r="I1634" s="97" t="s">
        <v>482</v>
      </c>
      <c r="J1634" s="15" t="s">
        <v>1101</v>
      </c>
      <c r="K1634" s="15"/>
      <c r="L1634" s="91" t="s">
        <v>1961</v>
      </c>
      <c r="M1634" s="18" t="s">
        <v>1076</v>
      </c>
      <c r="N1634" s="18" t="s">
        <v>1076</v>
      </c>
      <c r="O1634" s="18" t="s">
        <v>1076</v>
      </c>
      <c r="P1634" s="18" t="s">
        <v>1076</v>
      </c>
      <c r="Q1634" s="18" t="s">
        <v>1076</v>
      </c>
      <c r="R1634" s="18" t="s">
        <v>1076</v>
      </c>
      <c r="S1634" s="18" t="s">
        <v>1076</v>
      </c>
      <c r="T1634" s="18" t="s">
        <v>1076</v>
      </c>
      <c r="U1634" s="18" t="s">
        <v>1076</v>
      </c>
      <c r="V1634" s="6" t="s">
        <v>2274</v>
      </c>
      <c r="W1634" s="3"/>
    </row>
    <row r="1635" spans="2:23">
      <c r="B1635" s="3">
        <f t="shared" si="33"/>
        <v>1623</v>
      </c>
      <c r="C1635" s="4" t="s">
        <v>24</v>
      </c>
      <c r="D1635" s="80" t="s">
        <v>146</v>
      </c>
      <c r="E1635" s="3" t="s">
        <v>2319</v>
      </c>
      <c r="F1635" s="3" t="s">
        <v>2319</v>
      </c>
      <c r="G1635" s="3"/>
      <c r="H1635" s="3" t="s">
        <v>2319</v>
      </c>
      <c r="I1635" s="97" t="s">
        <v>482</v>
      </c>
      <c r="J1635" s="15" t="s">
        <v>1100</v>
      </c>
      <c r="K1635" s="15"/>
      <c r="L1635" s="91" t="s">
        <v>1961</v>
      </c>
      <c r="M1635" s="18" t="s">
        <v>1076</v>
      </c>
      <c r="N1635" s="18" t="s">
        <v>1076</v>
      </c>
      <c r="O1635" s="18" t="s">
        <v>1076</v>
      </c>
      <c r="P1635" s="18" t="s">
        <v>1076</v>
      </c>
      <c r="Q1635" s="18" t="s">
        <v>1076</v>
      </c>
      <c r="R1635" s="18" t="s">
        <v>1076</v>
      </c>
      <c r="S1635" s="18" t="s">
        <v>1076</v>
      </c>
      <c r="T1635" s="18" t="s">
        <v>1076</v>
      </c>
      <c r="U1635" s="18" t="s">
        <v>1076</v>
      </c>
      <c r="V1635" s="6" t="s">
        <v>2274</v>
      </c>
      <c r="W1635" s="3"/>
    </row>
    <row r="1636" spans="2:23">
      <c r="B1636" s="3">
        <f t="shared" si="33"/>
        <v>1624</v>
      </c>
      <c r="C1636" s="3" t="s">
        <v>128</v>
      </c>
      <c r="D1636" s="80" t="s">
        <v>146</v>
      </c>
      <c r="E1636" s="6" t="s">
        <v>2373</v>
      </c>
      <c r="F1636" s="3" t="s">
        <v>2319</v>
      </c>
      <c r="G1636" s="3"/>
      <c r="H1636" s="11" t="s">
        <v>782</v>
      </c>
      <c r="I1636" s="97" t="s">
        <v>323</v>
      </c>
      <c r="J1636" s="15" t="s">
        <v>66</v>
      </c>
      <c r="K1636" s="15"/>
      <c r="L1636" s="109" t="s">
        <v>3933</v>
      </c>
      <c r="M1636" s="18"/>
      <c r="N1636" s="18"/>
      <c r="O1636" s="18"/>
      <c r="P1636" s="18"/>
      <c r="Q1636" s="18"/>
      <c r="R1636" s="18"/>
      <c r="S1636" s="18"/>
      <c r="T1636" s="18"/>
      <c r="U1636" s="18" t="s">
        <v>1076</v>
      </c>
      <c r="V1636" s="1"/>
      <c r="W1636" s="3"/>
    </row>
    <row r="1637" spans="2:23">
      <c r="B1637" s="3">
        <f t="shared" si="33"/>
        <v>1625</v>
      </c>
      <c r="C1637" s="5" t="s">
        <v>593</v>
      </c>
      <c r="D1637" s="80" t="s">
        <v>146</v>
      </c>
      <c r="E1637" s="15" t="s">
        <v>150</v>
      </c>
      <c r="F1637" s="3" t="s">
        <v>2319</v>
      </c>
      <c r="G1637" s="3"/>
      <c r="H1637" s="11" t="s">
        <v>1124</v>
      </c>
      <c r="I1637" s="97" t="s">
        <v>323</v>
      </c>
      <c r="J1637" s="15" t="s">
        <v>155</v>
      </c>
      <c r="K1637" s="15"/>
      <c r="L1637" s="91" t="s">
        <v>3234</v>
      </c>
      <c r="M1637" s="18" t="s">
        <v>1076</v>
      </c>
      <c r="N1637" s="18" t="s">
        <v>1076</v>
      </c>
      <c r="O1637" s="18" t="s">
        <v>1076</v>
      </c>
      <c r="P1637" s="18" t="s">
        <v>1076</v>
      </c>
      <c r="Q1637" s="18"/>
      <c r="R1637" s="18"/>
      <c r="S1637" s="18"/>
      <c r="T1637" s="18"/>
      <c r="U1637" s="18" t="s">
        <v>1076</v>
      </c>
      <c r="V1637" s="1"/>
      <c r="W1637" s="3"/>
    </row>
    <row r="1638" spans="2:23">
      <c r="B1638" s="3">
        <f t="shared" si="33"/>
        <v>1626</v>
      </c>
      <c r="C1638" s="5" t="s">
        <v>593</v>
      </c>
      <c r="D1638" s="80" t="s">
        <v>146</v>
      </c>
      <c r="E1638" s="15" t="s">
        <v>2659</v>
      </c>
      <c r="F1638" s="3" t="s">
        <v>6191</v>
      </c>
      <c r="G1638" s="3"/>
      <c r="H1638" s="11" t="s">
        <v>6164</v>
      </c>
      <c r="I1638" s="97" t="s">
        <v>323</v>
      </c>
      <c r="J1638" s="15" t="s">
        <v>1125</v>
      </c>
      <c r="K1638" s="99" t="s">
        <v>1257</v>
      </c>
      <c r="L1638" s="91" t="s">
        <v>6192</v>
      </c>
      <c r="M1638" s="18" t="s">
        <v>1076</v>
      </c>
      <c r="N1638" s="18" t="s">
        <v>1076</v>
      </c>
      <c r="O1638" s="18" t="s">
        <v>1076</v>
      </c>
      <c r="P1638" s="18" t="s">
        <v>1076</v>
      </c>
      <c r="Q1638" s="18" t="s">
        <v>1076</v>
      </c>
      <c r="R1638" s="18" t="s">
        <v>1076</v>
      </c>
      <c r="S1638" s="18" t="s">
        <v>1076</v>
      </c>
      <c r="T1638" s="18"/>
      <c r="U1638" s="18" t="s">
        <v>1076</v>
      </c>
      <c r="V1638" s="1"/>
      <c r="W1638" s="3" t="s">
        <v>2819</v>
      </c>
    </row>
    <row r="1639" spans="2:23">
      <c r="B1639" s="3">
        <f t="shared" si="33"/>
        <v>1627</v>
      </c>
      <c r="C1639" s="3" t="s">
        <v>128</v>
      </c>
      <c r="D1639" s="80" t="s">
        <v>146</v>
      </c>
      <c r="E1639" s="15" t="s">
        <v>150</v>
      </c>
      <c r="F1639" s="3" t="s">
        <v>2319</v>
      </c>
      <c r="G1639" s="3"/>
      <c r="H1639" s="11" t="s">
        <v>1123</v>
      </c>
      <c r="I1639" s="97" t="s">
        <v>323</v>
      </c>
      <c r="J1639" s="15" t="s">
        <v>151</v>
      </c>
      <c r="K1639" s="15"/>
      <c r="L1639" s="91" t="s">
        <v>3230</v>
      </c>
      <c r="M1639" s="18"/>
      <c r="N1639" s="18"/>
      <c r="O1639" s="18"/>
      <c r="P1639" s="18"/>
      <c r="Q1639" s="18"/>
      <c r="R1639" s="18"/>
      <c r="S1639" s="18"/>
      <c r="T1639" s="18"/>
      <c r="U1639" s="18" t="s">
        <v>1076</v>
      </c>
      <c r="V1639" s="1"/>
      <c r="W1639" s="3"/>
    </row>
    <row r="1640" spans="2:23">
      <c r="B1640" s="3">
        <f t="shared" si="33"/>
        <v>1628</v>
      </c>
      <c r="C1640" s="5" t="s">
        <v>593</v>
      </c>
      <c r="D1640" s="80" t="s">
        <v>146</v>
      </c>
      <c r="E1640" s="15" t="s">
        <v>5363</v>
      </c>
      <c r="F1640" s="3" t="s">
        <v>5365</v>
      </c>
      <c r="G1640" s="3"/>
      <c r="H1640" s="11" t="s">
        <v>5364</v>
      </c>
      <c r="I1640" s="97" t="s">
        <v>351</v>
      </c>
      <c r="J1640" s="15" t="s">
        <v>1146</v>
      </c>
      <c r="K1640" s="98" t="s">
        <v>361</v>
      </c>
      <c r="L1640" s="91" t="s">
        <v>2727</v>
      </c>
      <c r="M1640" s="18" t="s">
        <v>1076</v>
      </c>
      <c r="N1640" s="18" t="s">
        <v>1076</v>
      </c>
      <c r="O1640" s="18" t="s">
        <v>1076</v>
      </c>
      <c r="P1640" s="18" t="s">
        <v>1076</v>
      </c>
      <c r="Q1640" s="18" t="s">
        <v>1076</v>
      </c>
      <c r="R1640" s="18"/>
      <c r="S1640" s="18" t="s">
        <v>1076</v>
      </c>
      <c r="T1640" s="18" t="s">
        <v>1076</v>
      </c>
      <c r="U1640" s="18" t="s">
        <v>1076</v>
      </c>
      <c r="V1640" s="1"/>
      <c r="W1640" s="3"/>
    </row>
    <row r="1641" spans="2:23">
      <c r="B1641" s="3">
        <f t="shared" ref="B1641:B1704" si="34">+B1640+1</f>
        <v>1629</v>
      </c>
      <c r="C1641" s="4" t="s">
        <v>24</v>
      </c>
      <c r="D1641" s="80" t="s">
        <v>146</v>
      </c>
      <c r="E1641" s="15"/>
      <c r="F1641" s="3"/>
      <c r="G1641" s="3"/>
      <c r="H1641" s="11"/>
      <c r="I1641" s="97" t="s">
        <v>351</v>
      </c>
      <c r="J1641" s="57" t="s">
        <v>2246</v>
      </c>
      <c r="K1641" s="100" t="s">
        <v>324</v>
      </c>
      <c r="L1641" s="91"/>
      <c r="M1641" s="18"/>
      <c r="N1641" s="18" t="s">
        <v>1076</v>
      </c>
      <c r="O1641" s="18" t="s">
        <v>1076</v>
      </c>
      <c r="P1641" s="18" t="s">
        <v>1076</v>
      </c>
      <c r="Q1641" s="18" t="s">
        <v>1076</v>
      </c>
      <c r="R1641" s="18" t="s">
        <v>1076</v>
      </c>
      <c r="S1641" s="18" t="s">
        <v>1076</v>
      </c>
      <c r="T1641" s="18" t="s">
        <v>1076</v>
      </c>
      <c r="U1641" s="18" t="s">
        <v>1076</v>
      </c>
      <c r="V1641" s="1"/>
      <c r="W1641" s="3"/>
    </row>
    <row r="1642" spans="2:23">
      <c r="B1642" s="3">
        <f t="shared" si="34"/>
        <v>1630</v>
      </c>
      <c r="C1642" s="5" t="s">
        <v>593</v>
      </c>
      <c r="D1642" s="80" t="s">
        <v>146</v>
      </c>
      <c r="E1642" s="15" t="s">
        <v>158</v>
      </c>
      <c r="F1642" s="3" t="s">
        <v>3191</v>
      </c>
      <c r="G1642" s="3"/>
      <c r="H1642" s="11" t="s">
        <v>3190</v>
      </c>
      <c r="I1642" s="97" t="s">
        <v>351</v>
      </c>
      <c r="J1642" s="57" t="s">
        <v>2249</v>
      </c>
      <c r="K1642" s="98" t="s">
        <v>328</v>
      </c>
      <c r="L1642" s="91" t="s">
        <v>2727</v>
      </c>
      <c r="M1642" s="18" t="s">
        <v>1076</v>
      </c>
      <c r="N1642" s="18" t="s">
        <v>1076</v>
      </c>
      <c r="O1642" s="18" t="s">
        <v>1076</v>
      </c>
      <c r="P1642" s="18" t="s">
        <v>1076</v>
      </c>
      <c r="Q1642" s="18" t="s">
        <v>1076</v>
      </c>
      <c r="R1642" s="18" t="s">
        <v>1076</v>
      </c>
      <c r="S1642" s="18"/>
      <c r="T1642" s="18" t="s">
        <v>1076</v>
      </c>
      <c r="U1642" s="18" t="s">
        <v>1076</v>
      </c>
      <c r="V1642" s="1"/>
      <c r="W1642" s="3"/>
    </row>
    <row r="1643" spans="2:23">
      <c r="B1643" s="3">
        <f t="shared" si="34"/>
        <v>1631</v>
      </c>
      <c r="C1643" s="4" t="s">
        <v>24</v>
      </c>
      <c r="D1643" s="80" t="s">
        <v>146</v>
      </c>
      <c r="E1643" s="15"/>
      <c r="F1643" s="3"/>
      <c r="G1643" s="3"/>
      <c r="H1643" s="11"/>
      <c r="I1643" s="97" t="s">
        <v>351</v>
      </c>
      <c r="J1643" s="15" t="s">
        <v>1144</v>
      </c>
      <c r="K1643" s="100" t="s">
        <v>324</v>
      </c>
      <c r="L1643" s="109"/>
      <c r="M1643" s="18"/>
      <c r="N1643" s="18" t="s">
        <v>1076</v>
      </c>
      <c r="O1643" s="18" t="s">
        <v>1076</v>
      </c>
      <c r="P1643" s="18" t="s">
        <v>1076</v>
      </c>
      <c r="Q1643" s="18" t="s">
        <v>1076</v>
      </c>
      <c r="R1643" s="18" t="s">
        <v>1076</v>
      </c>
      <c r="S1643" s="18" t="s">
        <v>1076</v>
      </c>
      <c r="T1643" s="18" t="s">
        <v>1076</v>
      </c>
      <c r="U1643" s="18" t="s">
        <v>1076</v>
      </c>
      <c r="V1643" s="1"/>
      <c r="W1643" s="3"/>
    </row>
    <row r="1644" spans="2:23">
      <c r="B1644" s="3">
        <f t="shared" si="34"/>
        <v>1632</v>
      </c>
      <c r="C1644" s="4" t="s">
        <v>24</v>
      </c>
      <c r="D1644" s="80" t="s">
        <v>146</v>
      </c>
      <c r="E1644" s="15" t="s">
        <v>150</v>
      </c>
      <c r="F1644" s="3" t="s">
        <v>2375</v>
      </c>
      <c r="G1644" s="3"/>
      <c r="H1644" s="11" t="s">
        <v>2374</v>
      </c>
      <c r="I1644" s="97" t="s">
        <v>351</v>
      </c>
      <c r="J1644" s="15" t="s">
        <v>1141</v>
      </c>
      <c r="K1644" s="102" t="s">
        <v>1180</v>
      </c>
      <c r="L1644" s="109"/>
      <c r="M1644" s="18" t="s">
        <v>1076</v>
      </c>
      <c r="N1644" s="18" t="s">
        <v>1076</v>
      </c>
      <c r="O1644" s="18"/>
      <c r="P1644" s="18" t="s">
        <v>1076</v>
      </c>
      <c r="Q1644" s="18" t="s">
        <v>1076</v>
      </c>
      <c r="R1644" s="18" t="s">
        <v>1076</v>
      </c>
      <c r="S1644" s="18" t="s">
        <v>1076</v>
      </c>
      <c r="T1644" s="18" t="s">
        <v>1076</v>
      </c>
      <c r="U1644" s="18" t="s">
        <v>1076</v>
      </c>
      <c r="V1644" s="1"/>
      <c r="W1644" s="3"/>
    </row>
    <row r="1645" spans="2:23">
      <c r="B1645" s="3">
        <f t="shared" si="34"/>
        <v>1633</v>
      </c>
      <c r="C1645" s="5" t="s">
        <v>593</v>
      </c>
      <c r="D1645" s="80" t="s">
        <v>146</v>
      </c>
      <c r="E1645" s="15"/>
      <c r="F1645" s="3"/>
      <c r="G1645" s="3"/>
      <c r="H1645" s="11"/>
      <c r="I1645" s="97" t="s">
        <v>351</v>
      </c>
      <c r="J1645" s="15" t="s">
        <v>1145</v>
      </c>
      <c r="K1645" s="98" t="s">
        <v>362</v>
      </c>
      <c r="L1645" s="109"/>
      <c r="M1645" s="18" t="s">
        <v>1076</v>
      </c>
      <c r="N1645" s="18" t="s">
        <v>1076</v>
      </c>
      <c r="O1645" s="18" t="s">
        <v>1076</v>
      </c>
      <c r="P1645" s="18" t="s">
        <v>1076</v>
      </c>
      <c r="Q1645" s="18"/>
      <c r="R1645" s="18" t="s">
        <v>1076</v>
      </c>
      <c r="S1645" s="18" t="s">
        <v>1076</v>
      </c>
      <c r="T1645" s="18" t="s">
        <v>1076</v>
      </c>
      <c r="U1645" s="18" t="s">
        <v>1076</v>
      </c>
      <c r="V1645" s="1"/>
      <c r="W1645" s="3"/>
    </row>
    <row r="1646" spans="2:23">
      <c r="B1646" s="3">
        <f t="shared" si="34"/>
        <v>1634</v>
      </c>
      <c r="C1646" s="4" t="s">
        <v>24</v>
      </c>
      <c r="D1646" s="80" t="s">
        <v>146</v>
      </c>
      <c r="E1646" s="15"/>
      <c r="F1646" s="3"/>
      <c r="G1646" s="3"/>
      <c r="H1646" s="11"/>
      <c r="I1646" s="97" t="s">
        <v>351</v>
      </c>
      <c r="J1646" s="15" t="s">
        <v>1143</v>
      </c>
      <c r="K1646" s="101" t="s">
        <v>363</v>
      </c>
      <c r="L1646" s="109"/>
      <c r="M1646" s="18" t="s">
        <v>1076</v>
      </c>
      <c r="N1646" s="18"/>
      <c r="O1646" s="18" t="s">
        <v>1076</v>
      </c>
      <c r="P1646" s="18" t="s">
        <v>1076</v>
      </c>
      <c r="Q1646" s="18" t="s">
        <v>1076</v>
      </c>
      <c r="R1646" s="18" t="s">
        <v>1076</v>
      </c>
      <c r="S1646" s="18" t="s">
        <v>1076</v>
      </c>
      <c r="T1646" s="18" t="s">
        <v>1076</v>
      </c>
      <c r="U1646" s="18" t="s">
        <v>1076</v>
      </c>
      <c r="V1646" s="1"/>
      <c r="W1646" s="3"/>
    </row>
    <row r="1647" spans="2:23">
      <c r="B1647" s="3">
        <f t="shared" si="34"/>
        <v>1635</v>
      </c>
      <c r="C1647" s="5" t="s">
        <v>593</v>
      </c>
      <c r="D1647" s="80" t="s">
        <v>146</v>
      </c>
      <c r="E1647" s="15"/>
      <c r="F1647" s="3"/>
      <c r="G1647" s="3"/>
      <c r="H1647" s="11"/>
      <c r="I1647" s="97" t="s">
        <v>351</v>
      </c>
      <c r="J1647" s="15" t="s">
        <v>1147</v>
      </c>
      <c r="K1647" s="98" t="s">
        <v>362</v>
      </c>
      <c r="L1647" s="109"/>
      <c r="M1647" s="18" t="s">
        <v>1076</v>
      </c>
      <c r="N1647" s="18" t="s">
        <v>1076</v>
      </c>
      <c r="O1647" s="18" t="s">
        <v>1076</v>
      </c>
      <c r="P1647" s="18" t="s">
        <v>1076</v>
      </c>
      <c r="Q1647" s="18"/>
      <c r="R1647" s="18" t="s">
        <v>1076</v>
      </c>
      <c r="S1647" s="18" t="s">
        <v>1076</v>
      </c>
      <c r="T1647" s="18" t="s">
        <v>1076</v>
      </c>
      <c r="U1647" s="18" t="s">
        <v>1076</v>
      </c>
      <c r="V1647" s="1"/>
      <c r="W1647" s="3"/>
    </row>
    <row r="1648" spans="2:23">
      <c r="B1648" s="3">
        <f t="shared" si="34"/>
        <v>1636</v>
      </c>
      <c r="C1648" s="5" t="s">
        <v>593</v>
      </c>
      <c r="D1648" s="80" t="s">
        <v>146</v>
      </c>
      <c r="E1648" s="6" t="s">
        <v>3186</v>
      </c>
      <c r="F1648" s="3" t="s">
        <v>3185</v>
      </c>
      <c r="G1648" s="3"/>
      <c r="H1648" s="11" t="s">
        <v>3183</v>
      </c>
      <c r="I1648" s="97" t="s">
        <v>351</v>
      </c>
      <c r="J1648" s="15" t="s">
        <v>1142</v>
      </c>
      <c r="K1648" s="98" t="s">
        <v>328</v>
      </c>
      <c r="L1648" s="91" t="s">
        <v>3184</v>
      </c>
      <c r="M1648" s="18" t="s">
        <v>1076</v>
      </c>
      <c r="N1648" s="18" t="s">
        <v>1076</v>
      </c>
      <c r="O1648" s="18" t="s">
        <v>1076</v>
      </c>
      <c r="P1648" s="18" t="s">
        <v>1076</v>
      </c>
      <c r="Q1648" s="18" t="s">
        <v>1076</v>
      </c>
      <c r="R1648" s="18" t="s">
        <v>1076</v>
      </c>
      <c r="S1648" s="18"/>
      <c r="T1648" s="18" t="s">
        <v>1076</v>
      </c>
      <c r="U1648" s="18" t="s">
        <v>1076</v>
      </c>
      <c r="V1648" s="1"/>
      <c r="W1648" s="3"/>
    </row>
    <row r="1649" spans="2:23">
      <c r="B1649" s="3">
        <f t="shared" si="34"/>
        <v>1637</v>
      </c>
      <c r="C1649" s="5" t="s">
        <v>593</v>
      </c>
      <c r="D1649" s="80" t="s">
        <v>146</v>
      </c>
      <c r="E1649" s="15" t="s">
        <v>2659</v>
      </c>
      <c r="F1649" s="3" t="s">
        <v>3177</v>
      </c>
      <c r="G1649" s="3"/>
      <c r="H1649" s="11" t="s">
        <v>3178</v>
      </c>
      <c r="I1649" s="97" t="s">
        <v>351</v>
      </c>
      <c r="J1649" s="15" t="s">
        <v>1140</v>
      </c>
      <c r="K1649" s="98" t="s">
        <v>328</v>
      </c>
      <c r="L1649" s="91" t="s">
        <v>3179</v>
      </c>
      <c r="M1649" s="18" t="s">
        <v>1076</v>
      </c>
      <c r="N1649" s="18" t="s">
        <v>1076</v>
      </c>
      <c r="O1649" s="18" t="s">
        <v>1076</v>
      </c>
      <c r="P1649" s="18" t="s">
        <v>1076</v>
      </c>
      <c r="Q1649" s="18" t="s">
        <v>1076</v>
      </c>
      <c r="R1649" s="18" t="s">
        <v>1076</v>
      </c>
      <c r="S1649" s="18"/>
      <c r="T1649" s="18" t="s">
        <v>1076</v>
      </c>
      <c r="U1649" s="18" t="s">
        <v>1076</v>
      </c>
      <c r="V1649" s="1"/>
      <c r="W1649" s="3"/>
    </row>
    <row r="1650" spans="2:23">
      <c r="B1650" s="3">
        <f t="shared" si="34"/>
        <v>1638</v>
      </c>
      <c r="C1650" s="3" t="s">
        <v>128</v>
      </c>
      <c r="D1650" s="80" t="s">
        <v>146</v>
      </c>
      <c r="E1650" s="15" t="s">
        <v>2319</v>
      </c>
      <c r="F1650" s="13" t="s">
        <v>2319</v>
      </c>
      <c r="G1650" s="3"/>
      <c r="H1650" s="13" t="s">
        <v>2319</v>
      </c>
      <c r="I1650" s="97" t="s">
        <v>1391</v>
      </c>
      <c r="J1650" s="15" t="s">
        <v>146</v>
      </c>
      <c r="K1650" s="15"/>
      <c r="L1650" s="91" t="s">
        <v>3937</v>
      </c>
      <c r="M1650" s="18"/>
      <c r="N1650" s="18"/>
      <c r="O1650" s="18"/>
      <c r="P1650" s="18"/>
      <c r="Q1650" s="18"/>
      <c r="R1650" s="18"/>
      <c r="S1650" s="18"/>
      <c r="T1650" s="18"/>
      <c r="U1650" s="18" t="s">
        <v>1076</v>
      </c>
      <c r="V1650" s="1"/>
      <c r="W1650" s="3"/>
    </row>
    <row r="1651" spans="2:23">
      <c r="B1651" s="3">
        <f t="shared" si="34"/>
        <v>1639</v>
      </c>
      <c r="C1651" s="3" t="s">
        <v>128</v>
      </c>
      <c r="D1651" s="80" t="s">
        <v>146</v>
      </c>
      <c r="E1651" s="6" t="s">
        <v>3221</v>
      </c>
      <c r="F1651" s="3" t="s">
        <v>2319</v>
      </c>
      <c r="G1651" s="3"/>
      <c r="H1651" s="11" t="s">
        <v>1126</v>
      </c>
      <c r="I1651" s="97" t="s">
        <v>347</v>
      </c>
      <c r="J1651" s="15" t="s">
        <v>152</v>
      </c>
      <c r="K1651" s="15"/>
      <c r="L1651" s="91" t="s">
        <v>3220</v>
      </c>
      <c r="M1651" s="18"/>
      <c r="N1651" s="18"/>
      <c r="O1651" s="18"/>
      <c r="P1651" s="18"/>
      <c r="Q1651" s="18"/>
      <c r="R1651" s="18"/>
      <c r="S1651" s="18"/>
      <c r="T1651" s="18"/>
      <c r="U1651" s="18" t="s">
        <v>1076</v>
      </c>
      <c r="V1651" s="1"/>
      <c r="W1651" s="3"/>
    </row>
    <row r="1652" spans="2:23">
      <c r="B1652" s="3">
        <f t="shared" si="34"/>
        <v>1640</v>
      </c>
      <c r="C1652" s="3" t="s">
        <v>128</v>
      </c>
      <c r="D1652" s="80" t="s">
        <v>146</v>
      </c>
      <c r="E1652" s="6" t="s">
        <v>2372</v>
      </c>
      <c r="F1652" s="3" t="s">
        <v>2319</v>
      </c>
      <c r="G1652" s="3"/>
      <c r="H1652" s="11" t="s">
        <v>1127</v>
      </c>
      <c r="I1652" s="97" t="s">
        <v>347</v>
      </c>
      <c r="J1652" s="15" t="s">
        <v>153</v>
      </c>
      <c r="K1652" s="15"/>
      <c r="L1652" s="109" t="s">
        <v>3231</v>
      </c>
      <c r="M1652" s="18"/>
      <c r="N1652" s="18"/>
      <c r="O1652" s="18"/>
      <c r="P1652" s="18"/>
      <c r="Q1652" s="18"/>
      <c r="R1652" s="18"/>
      <c r="S1652" s="18"/>
      <c r="T1652" s="18"/>
      <c r="U1652" s="18" t="s">
        <v>1076</v>
      </c>
      <c r="V1652" s="1"/>
      <c r="W1652" s="3"/>
    </row>
    <row r="1653" spans="2:23">
      <c r="B1653" s="3">
        <f t="shared" si="34"/>
        <v>1641</v>
      </c>
      <c r="C1653" s="3" t="s">
        <v>128</v>
      </c>
      <c r="D1653" s="80" t="s">
        <v>146</v>
      </c>
      <c r="E1653" s="15" t="s">
        <v>150</v>
      </c>
      <c r="F1653" s="3" t="s">
        <v>2319</v>
      </c>
      <c r="G1653" s="3"/>
      <c r="H1653" s="11" t="s">
        <v>1128</v>
      </c>
      <c r="I1653" s="97" t="s">
        <v>347</v>
      </c>
      <c r="J1653" s="15" t="s">
        <v>154</v>
      </c>
      <c r="K1653" s="15"/>
      <c r="L1653" s="91" t="s">
        <v>3232</v>
      </c>
      <c r="M1653" s="18"/>
      <c r="N1653" s="18"/>
      <c r="O1653" s="18"/>
      <c r="P1653" s="18"/>
      <c r="Q1653" s="18"/>
      <c r="R1653" s="18"/>
      <c r="S1653" s="18"/>
      <c r="T1653" s="18"/>
      <c r="U1653" s="18" t="s">
        <v>1076</v>
      </c>
      <c r="V1653" s="1"/>
      <c r="W1653" s="3"/>
    </row>
    <row r="1654" spans="2:23">
      <c r="B1654" s="3">
        <f t="shared" si="34"/>
        <v>1642</v>
      </c>
      <c r="C1654" s="3" t="s">
        <v>128</v>
      </c>
      <c r="D1654" s="80" t="s">
        <v>146</v>
      </c>
      <c r="E1654" s="123" t="s">
        <v>3225</v>
      </c>
      <c r="F1654" s="3" t="s">
        <v>3224</v>
      </c>
      <c r="G1654" s="3"/>
      <c r="H1654" s="11" t="s">
        <v>3222</v>
      </c>
      <c r="I1654" s="97" t="s">
        <v>347</v>
      </c>
      <c r="J1654" s="15" t="s">
        <v>162</v>
      </c>
      <c r="K1654" s="15"/>
      <c r="L1654" s="91" t="s">
        <v>3223</v>
      </c>
      <c r="M1654" s="18"/>
      <c r="N1654" s="18"/>
      <c r="O1654" s="18"/>
      <c r="P1654" s="18"/>
      <c r="Q1654" s="18"/>
      <c r="R1654" s="18"/>
      <c r="S1654" s="18"/>
      <c r="T1654" s="18"/>
      <c r="U1654" s="18" t="s">
        <v>1076</v>
      </c>
      <c r="V1654" s="1"/>
      <c r="W1654" s="3"/>
    </row>
    <row r="1655" spans="2:23">
      <c r="B1655" s="3">
        <f t="shared" si="34"/>
        <v>1643</v>
      </c>
      <c r="C1655" s="3" t="s">
        <v>128</v>
      </c>
      <c r="D1655" s="80" t="s">
        <v>146</v>
      </c>
      <c r="E1655" s="6" t="s">
        <v>3927</v>
      </c>
      <c r="F1655" s="3" t="s">
        <v>2319</v>
      </c>
      <c r="G1655" s="3"/>
      <c r="H1655" s="11" t="s">
        <v>1129</v>
      </c>
      <c r="I1655" s="97" t="s">
        <v>347</v>
      </c>
      <c r="J1655" s="15" t="s">
        <v>161</v>
      </c>
      <c r="K1655" s="15"/>
      <c r="L1655" s="91" t="s">
        <v>1130</v>
      </c>
      <c r="M1655" s="18"/>
      <c r="N1655" s="18"/>
      <c r="O1655" s="18"/>
      <c r="P1655" s="18"/>
      <c r="Q1655" s="18"/>
      <c r="R1655" s="18"/>
      <c r="S1655" s="18"/>
      <c r="T1655" s="18"/>
      <c r="U1655" s="18" t="s">
        <v>1076</v>
      </c>
      <c r="V1655" s="1"/>
      <c r="W1655" s="3"/>
    </row>
    <row r="1656" spans="2:23">
      <c r="B1656" s="3">
        <f t="shared" si="34"/>
        <v>1644</v>
      </c>
      <c r="C1656" s="4" t="s">
        <v>24</v>
      </c>
      <c r="D1656" s="80" t="s">
        <v>146</v>
      </c>
      <c r="E1656" s="36"/>
      <c r="F1656" s="3"/>
      <c r="G1656" s="3"/>
      <c r="H1656" s="35"/>
      <c r="I1656" s="97" t="s">
        <v>189</v>
      </c>
      <c r="J1656" s="36" t="s">
        <v>2110</v>
      </c>
      <c r="K1656" s="100" t="s">
        <v>324</v>
      </c>
      <c r="L1656" s="110"/>
      <c r="M1656" s="18"/>
      <c r="N1656" s="18" t="s">
        <v>1076</v>
      </c>
      <c r="O1656" s="18" t="s">
        <v>1076</v>
      </c>
      <c r="P1656" s="18" t="s">
        <v>1076</v>
      </c>
      <c r="Q1656" s="18" t="s">
        <v>1076</v>
      </c>
      <c r="R1656" s="18" t="s">
        <v>1076</v>
      </c>
      <c r="S1656" s="18" t="s">
        <v>1076</v>
      </c>
      <c r="T1656" s="18" t="s">
        <v>1076</v>
      </c>
      <c r="U1656" s="18" t="s">
        <v>1076</v>
      </c>
      <c r="V1656" s="1" t="s">
        <v>2270</v>
      </c>
      <c r="W1656" s="3"/>
    </row>
    <row r="1657" spans="2:23">
      <c r="B1657" s="3">
        <f t="shared" si="34"/>
        <v>1645</v>
      </c>
      <c r="C1657" s="3" t="s">
        <v>128</v>
      </c>
      <c r="D1657" s="80" t="s">
        <v>146</v>
      </c>
      <c r="E1657" s="15" t="s">
        <v>158</v>
      </c>
      <c r="F1657" s="3" t="s">
        <v>2319</v>
      </c>
      <c r="G1657" s="3"/>
      <c r="H1657" s="11" t="s">
        <v>1139</v>
      </c>
      <c r="I1657" s="97" t="s">
        <v>189</v>
      </c>
      <c r="J1657" s="15" t="s">
        <v>1258</v>
      </c>
      <c r="K1657" s="15"/>
      <c r="L1657" s="109" t="s">
        <v>3928</v>
      </c>
      <c r="M1657" s="18"/>
      <c r="N1657" s="18"/>
      <c r="O1657" s="18"/>
      <c r="P1657" s="18"/>
      <c r="Q1657" s="18"/>
      <c r="R1657" s="18"/>
      <c r="S1657" s="18"/>
      <c r="T1657" s="18"/>
      <c r="U1657" s="18" t="s">
        <v>1076</v>
      </c>
      <c r="V1657" s="6" t="s">
        <v>2274</v>
      </c>
      <c r="W1657" s="3"/>
    </row>
    <row r="1658" spans="2:23">
      <c r="B1658" s="3">
        <f t="shared" si="34"/>
        <v>1646</v>
      </c>
      <c r="C1658" s="4" t="s">
        <v>24</v>
      </c>
      <c r="D1658" s="75" t="s">
        <v>6</v>
      </c>
      <c r="E1658" s="15" t="s">
        <v>1184</v>
      </c>
      <c r="F1658" s="3" t="s">
        <v>3809</v>
      </c>
      <c r="G1658" s="3"/>
      <c r="H1658" s="11" t="s">
        <v>1155</v>
      </c>
      <c r="I1658" s="97" t="s">
        <v>3</v>
      </c>
      <c r="J1658" s="15" t="s">
        <v>1156</v>
      </c>
      <c r="K1658" s="15"/>
      <c r="L1658" s="91" t="s">
        <v>1332</v>
      </c>
      <c r="M1658" s="18"/>
      <c r="N1658" s="18"/>
      <c r="O1658" s="18"/>
      <c r="P1658" s="18"/>
      <c r="Q1658" s="18" t="s">
        <v>1076</v>
      </c>
      <c r="R1658" s="18" t="s">
        <v>1076</v>
      </c>
      <c r="S1658" s="18" t="s">
        <v>1076</v>
      </c>
      <c r="T1658" s="18" t="s">
        <v>1076</v>
      </c>
      <c r="U1658" s="18" t="s">
        <v>1076</v>
      </c>
      <c r="V1658" s="1"/>
      <c r="W1658" s="3"/>
    </row>
    <row r="1659" spans="2:23">
      <c r="B1659" s="3">
        <f t="shared" si="34"/>
        <v>1647</v>
      </c>
      <c r="C1659" s="4" t="s">
        <v>24</v>
      </c>
      <c r="D1659" s="75" t="s">
        <v>6</v>
      </c>
      <c r="E1659" s="15" t="s">
        <v>14</v>
      </c>
      <c r="F1659" s="3" t="s">
        <v>2319</v>
      </c>
      <c r="G1659" s="3"/>
      <c r="H1659" s="11" t="s">
        <v>1462</v>
      </c>
      <c r="I1659" s="97" t="s">
        <v>3</v>
      </c>
      <c r="J1659" s="15" t="s">
        <v>1160</v>
      </c>
      <c r="K1659" s="15"/>
      <c r="L1659" s="91" t="s">
        <v>1333</v>
      </c>
      <c r="M1659" s="18"/>
      <c r="N1659" s="18"/>
      <c r="O1659" s="18"/>
      <c r="P1659" s="18"/>
      <c r="Q1659" s="18" t="s">
        <v>1076</v>
      </c>
      <c r="R1659" s="18" t="s">
        <v>1076</v>
      </c>
      <c r="S1659" s="18" t="s">
        <v>1076</v>
      </c>
      <c r="T1659" s="18" t="s">
        <v>1076</v>
      </c>
      <c r="U1659" s="18" t="s">
        <v>1076</v>
      </c>
      <c r="V1659" s="1"/>
      <c r="W1659" s="3"/>
    </row>
    <row r="1660" spans="2:23">
      <c r="B1660" s="3">
        <f t="shared" si="34"/>
        <v>1648</v>
      </c>
      <c r="C1660" s="4" t="s">
        <v>24</v>
      </c>
      <c r="D1660" s="75" t="s">
        <v>6</v>
      </c>
      <c r="E1660" s="15" t="s">
        <v>1184</v>
      </c>
      <c r="F1660" s="3" t="s">
        <v>2319</v>
      </c>
      <c r="G1660" s="3"/>
      <c r="H1660" s="11" t="s">
        <v>1157</v>
      </c>
      <c r="I1660" s="97" t="s">
        <v>3</v>
      </c>
      <c r="J1660" s="15" t="s">
        <v>15</v>
      </c>
      <c r="K1660" s="15"/>
      <c r="L1660" s="91" t="s">
        <v>3808</v>
      </c>
      <c r="M1660" s="18"/>
      <c r="N1660" s="18"/>
      <c r="O1660" s="18"/>
      <c r="P1660" s="18"/>
      <c r="Q1660" s="18" t="s">
        <v>1076</v>
      </c>
      <c r="R1660" s="18" t="s">
        <v>1076</v>
      </c>
      <c r="S1660" s="18" t="s">
        <v>1076</v>
      </c>
      <c r="T1660" s="18" t="s">
        <v>1076</v>
      </c>
      <c r="U1660" s="18" t="s">
        <v>1076</v>
      </c>
      <c r="V1660" s="1"/>
      <c r="W1660" s="3"/>
    </row>
    <row r="1661" spans="2:23">
      <c r="B1661" s="3">
        <f t="shared" si="34"/>
        <v>1649</v>
      </c>
      <c r="C1661" s="4" t="s">
        <v>24</v>
      </c>
      <c r="D1661" s="75" t="s">
        <v>6</v>
      </c>
      <c r="E1661" s="15" t="s">
        <v>7</v>
      </c>
      <c r="F1661" s="3" t="s">
        <v>2319</v>
      </c>
      <c r="G1661" s="3"/>
      <c r="H1661" s="11" t="s">
        <v>1158</v>
      </c>
      <c r="I1661" s="97" t="s">
        <v>3</v>
      </c>
      <c r="J1661" s="15" t="s">
        <v>1159</v>
      </c>
      <c r="K1661" s="15"/>
      <c r="L1661" s="91" t="s">
        <v>3804</v>
      </c>
      <c r="M1661" s="18"/>
      <c r="N1661" s="18"/>
      <c r="O1661" s="18"/>
      <c r="P1661" s="18"/>
      <c r="Q1661" s="18" t="s">
        <v>1076</v>
      </c>
      <c r="R1661" s="18" t="s">
        <v>1076</v>
      </c>
      <c r="S1661" s="18" t="s">
        <v>1076</v>
      </c>
      <c r="T1661" s="18" t="s">
        <v>1076</v>
      </c>
      <c r="U1661" s="18" t="s">
        <v>1076</v>
      </c>
      <c r="V1661" s="1"/>
      <c r="W1661" s="3"/>
    </row>
    <row r="1662" spans="2:23">
      <c r="B1662" s="3">
        <f t="shared" si="34"/>
        <v>1650</v>
      </c>
      <c r="C1662" s="4" t="s">
        <v>24</v>
      </c>
      <c r="D1662" s="75" t="s">
        <v>6</v>
      </c>
      <c r="E1662" s="15"/>
      <c r="F1662" s="3" t="s">
        <v>2319</v>
      </c>
      <c r="G1662" s="3"/>
      <c r="H1662" s="11" t="s">
        <v>1461</v>
      </c>
      <c r="I1662" s="97" t="s">
        <v>3</v>
      </c>
      <c r="J1662" s="15" t="s">
        <v>1162</v>
      </c>
      <c r="K1662" s="15"/>
      <c r="L1662" s="109" t="s">
        <v>3805</v>
      </c>
      <c r="M1662" s="18" t="s">
        <v>1076</v>
      </c>
      <c r="N1662" s="18" t="s">
        <v>1076</v>
      </c>
      <c r="O1662" s="18" t="s">
        <v>1076</v>
      </c>
      <c r="P1662" s="18" t="s">
        <v>1076</v>
      </c>
      <c r="Q1662" s="18" t="s">
        <v>1076</v>
      </c>
      <c r="R1662" s="18" t="s">
        <v>1076</v>
      </c>
      <c r="S1662" s="18" t="s">
        <v>1076</v>
      </c>
      <c r="T1662" s="18" t="s">
        <v>1076</v>
      </c>
      <c r="U1662" s="18" t="s">
        <v>1076</v>
      </c>
      <c r="V1662" s="1"/>
      <c r="W1662" s="3"/>
    </row>
    <row r="1663" spans="2:23">
      <c r="B1663" s="3">
        <f t="shared" si="34"/>
        <v>1651</v>
      </c>
      <c r="C1663" s="4" t="s">
        <v>24</v>
      </c>
      <c r="D1663" s="75" t="s">
        <v>6</v>
      </c>
      <c r="E1663" s="15" t="s">
        <v>14</v>
      </c>
      <c r="F1663" s="3" t="s">
        <v>2319</v>
      </c>
      <c r="G1663" s="3"/>
      <c r="H1663" s="11" t="s">
        <v>1148</v>
      </c>
      <c r="I1663" s="97" t="s">
        <v>2</v>
      </c>
      <c r="J1663" s="6" t="s">
        <v>1151</v>
      </c>
      <c r="K1663" s="6"/>
      <c r="L1663" s="109" t="s">
        <v>594</v>
      </c>
      <c r="M1663" s="18"/>
      <c r="N1663" s="18"/>
      <c r="O1663" s="18"/>
      <c r="P1663" s="18"/>
      <c r="Q1663" s="18" t="s">
        <v>1076</v>
      </c>
      <c r="R1663" s="18" t="s">
        <v>1076</v>
      </c>
      <c r="S1663" s="18" t="s">
        <v>1076</v>
      </c>
      <c r="T1663" s="18" t="s">
        <v>1076</v>
      </c>
      <c r="U1663" s="18" t="s">
        <v>1076</v>
      </c>
      <c r="V1663" s="1"/>
      <c r="W1663" s="3"/>
    </row>
    <row r="1664" spans="2:23">
      <c r="B1664" s="3">
        <f t="shared" si="34"/>
        <v>1652</v>
      </c>
      <c r="C1664" s="4" t="s">
        <v>24</v>
      </c>
      <c r="D1664" s="75" t="s">
        <v>6</v>
      </c>
      <c r="E1664" s="15" t="s">
        <v>1184</v>
      </c>
      <c r="F1664" s="3" t="s">
        <v>2319</v>
      </c>
      <c r="G1664" s="3"/>
      <c r="H1664" s="11" t="s">
        <v>1152</v>
      </c>
      <c r="I1664" s="297" t="s">
        <v>2</v>
      </c>
      <c r="J1664" s="6" t="s">
        <v>1153</v>
      </c>
      <c r="K1664" s="6"/>
      <c r="L1664" s="109" t="s">
        <v>828</v>
      </c>
      <c r="M1664" s="18"/>
      <c r="N1664" s="18"/>
      <c r="O1664" s="18"/>
      <c r="P1664" s="18"/>
      <c r="Q1664" s="18" t="s">
        <v>1076</v>
      </c>
      <c r="R1664" s="18" t="s">
        <v>1076</v>
      </c>
      <c r="S1664" s="18" t="s">
        <v>1076</v>
      </c>
      <c r="T1664" s="18" t="s">
        <v>1076</v>
      </c>
      <c r="U1664" s="18" t="s">
        <v>1076</v>
      </c>
      <c r="V1664" s="1"/>
      <c r="W1664" s="3"/>
    </row>
    <row r="1665" spans="2:23">
      <c r="B1665" s="3">
        <f t="shared" si="34"/>
        <v>1653</v>
      </c>
      <c r="C1665" s="4" t="s">
        <v>24</v>
      </c>
      <c r="D1665" s="75" t="s">
        <v>6</v>
      </c>
      <c r="E1665" s="15" t="s">
        <v>16</v>
      </c>
      <c r="F1665" s="3" t="s">
        <v>2319</v>
      </c>
      <c r="G1665" s="3"/>
      <c r="H1665" s="11" t="s">
        <v>1149</v>
      </c>
      <c r="I1665" s="97" t="s">
        <v>2</v>
      </c>
      <c r="J1665" s="15" t="s">
        <v>1150</v>
      </c>
      <c r="K1665" s="15"/>
      <c r="L1665" s="109" t="s">
        <v>513</v>
      </c>
      <c r="M1665" s="18"/>
      <c r="N1665" s="18"/>
      <c r="O1665" s="18"/>
      <c r="P1665" s="18"/>
      <c r="Q1665" s="18" t="s">
        <v>1076</v>
      </c>
      <c r="R1665" s="18" t="s">
        <v>1076</v>
      </c>
      <c r="S1665" s="18" t="s">
        <v>1076</v>
      </c>
      <c r="T1665" s="18" t="s">
        <v>1076</v>
      </c>
      <c r="U1665" s="18" t="s">
        <v>1076</v>
      </c>
      <c r="V1665" s="1"/>
      <c r="W1665" s="3"/>
    </row>
    <row r="1666" spans="2:23">
      <c r="B1666" s="3">
        <f t="shared" si="34"/>
        <v>1654</v>
      </c>
      <c r="C1666" s="4" t="s">
        <v>24</v>
      </c>
      <c r="D1666" s="75" t="s">
        <v>6</v>
      </c>
      <c r="E1666" s="15" t="s">
        <v>10</v>
      </c>
      <c r="F1666" s="3" t="s">
        <v>2319</v>
      </c>
      <c r="G1666" s="3"/>
      <c r="H1666" s="11" t="s">
        <v>1187</v>
      </c>
      <c r="I1666" s="97" t="s">
        <v>337</v>
      </c>
      <c r="J1666" s="15" t="s">
        <v>10</v>
      </c>
      <c r="K1666" s="15"/>
      <c r="L1666" s="91" t="s">
        <v>2818</v>
      </c>
      <c r="M1666" s="18"/>
      <c r="N1666" s="18"/>
      <c r="O1666" s="18"/>
      <c r="P1666" s="18"/>
      <c r="Q1666" s="18" t="s">
        <v>1076</v>
      </c>
      <c r="R1666" s="18" t="s">
        <v>1076</v>
      </c>
      <c r="S1666" s="18" t="s">
        <v>1076</v>
      </c>
      <c r="T1666" s="18" t="s">
        <v>1076</v>
      </c>
      <c r="U1666" s="18" t="s">
        <v>1076</v>
      </c>
      <c r="V1666" s="1"/>
      <c r="W1666" s="3"/>
    </row>
    <row r="1667" spans="2:23">
      <c r="B1667" s="3">
        <f t="shared" si="34"/>
        <v>1655</v>
      </c>
      <c r="C1667" s="4" t="s">
        <v>24</v>
      </c>
      <c r="D1667" s="75" t="s">
        <v>6</v>
      </c>
      <c r="E1667" s="15" t="s">
        <v>13</v>
      </c>
      <c r="F1667" s="3" t="s">
        <v>2319</v>
      </c>
      <c r="G1667" s="3"/>
      <c r="H1667" s="11" t="s">
        <v>1188</v>
      </c>
      <c r="I1667" s="97" t="s">
        <v>337</v>
      </c>
      <c r="J1667" s="15" t="s">
        <v>13</v>
      </c>
      <c r="K1667" s="15"/>
      <c r="L1667" s="91" t="s">
        <v>2818</v>
      </c>
      <c r="M1667" s="18"/>
      <c r="N1667" s="18"/>
      <c r="O1667" s="18"/>
      <c r="P1667" s="18"/>
      <c r="Q1667" s="18" t="s">
        <v>1076</v>
      </c>
      <c r="R1667" s="18" t="s">
        <v>1076</v>
      </c>
      <c r="S1667" s="18" t="s">
        <v>1076</v>
      </c>
      <c r="T1667" s="18" t="s">
        <v>1076</v>
      </c>
      <c r="U1667" s="18" t="s">
        <v>1076</v>
      </c>
      <c r="V1667" s="1"/>
      <c r="W1667" s="3"/>
    </row>
    <row r="1668" spans="2:23">
      <c r="B1668" s="3">
        <f t="shared" si="34"/>
        <v>1656</v>
      </c>
      <c r="C1668" s="4" t="s">
        <v>24</v>
      </c>
      <c r="D1668" s="75" t="s">
        <v>6</v>
      </c>
      <c r="E1668" s="15" t="s">
        <v>1184</v>
      </c>
      <c r="F1668" s="3" t="s">
        <v>2308</v>
      </c>
      <c r="G1668" s="3"/>
      <c r="H1668" s="11" t="s">
        <v>1190</v>
      </c>
      <c r="I1668" s="97" t="s">
        <v>337</v>
      </c>
      <c r="J1668" s="15" t="s">
        <v>1184</v>
      </c>
      <c r="K1668" s="15"/>
      <c r="L1668" s="91" t="s">
        <v>2818</v>
      </c>
      <c r="M1668" s="18"/>
      <c r="N1668" s="18"/>
      <c r="O1668" s="18"/>
      <c r="P1668" s="18"/>
      <c r="Q1668" s="18" t="s">
        <v>1076</v>
      </c>
      <c r="R1668" s="18" t="s">
        <v>1076</v>
      </c>
      <c r="S1668" s="18" t="s">
        <v>1076</v>
      </c>
      <c r="T1668" s="18" t="s">
        <v>1076</v>
      </c>
      <c r="U1668" s="18" t="s">
        <v>1076</v>
      </c>
      <c r="V1668" s="1"/>
      <c r="W1668" s="3"/>
    </row>
    <row r="1669" spans="2:23">
      <c r="B1669" s="3">
        <f t="shared" si="34"/>
        <v>1657</v>
      </c>
      <c r="C1669" s="4" t="s">
        <v>24</v>
      </c>
      <c r="D1669" s="75" t="s">
        <v>6</v>
      </c>
      <c r="E1669" s="15" t="s">
        <v>1185</v>
      </c>
      <c r="F1669" s="3" t="s">
        <v>2319</v>
      </c>
      <c r="G1669" s="3"/>
      <c r="H1669" s="11" t="s">
        <v>1192</v>
      </c>
      <c r="I1669" s="97" t="s">
        <v>337</v>
      </c>
      <c r="J1669" s="15" t="s">
        <v>1185</v>
      </c>
      <c r="K1669" s="15"/>
      <c r="L1669" s="91"/>
      <c r="M1669" s="18"/>
      <c r="N1669" s="18"/>
      <c r="O1669" s="18"/>
      <c r="P1669" s="18"/>
      <c r="Q1669" s="18" t="s">
        <v>1076</v>
      </c>
      <c r="R1669" s="18" t="s">
        <v>1076</v>
      </c>
      <c r="S1669" s="18" t="s">
        <v>1076</v>
      </c>
      <c r="T1669" s="18" t="s">
        <v>1076</v>
      </c>
      <c r="U1669" s="18" t="s">
        <v>1076</v>
      </c>
      <c r="V1669" s="1"/>
      <c r="W1669" s="3"/>
    </row>
    <row r="1670" spans="2:23">
      <c r="B1670" s="3">
        <f t="shared" si="34"/>
        <v>1658</v>
      </c>
      <c r="C1670" s="4" t="s">
        <v>24</v>
      </c>
      <c r="D1670" s="75" t="s">
        <v>6</v>
      </c>
      <c r="E1670" s="15" t="s">
        <v>2309</v>
      </c>
      <c r="F1670" s="3" t="s">
        <v>2319</v>
      </c>
      <c r="G1670" s="3"/>
      <c r="H1670" s="11" t="s">
        <v>1191</v>
      </c>
      <c r="I1670" s="97" t="s">
        <v>337</v>
      </c>
      <c r="J1670" s="15" t="s">
        <v>16</v>
      </c>
      <c r="K1670" s="101" t="s">
        <v>1154</v>
      </c>
      <c r="L1670" s="91" t="s">
        <v>2818</v>
      </c>
      <c r="M1670" s="18" t="s">
        <v>1076</v>
      </c>
      <c r="N1670" s="18" t="s">
        <v>1076</v>
      </c>
      <c r="O1670" s="18"/>
      <c r="P1670" s="18"/>
      <c r="Q1670" s="18" t="s">
        <v>1076</v>
      </c>
      <c r="R1670" s="18" t="s">
        <v>1076</v>
      </c>
      <c r="S1670" s="18" t="s">
        <v>1076</v>
      </c>
      <c r="T1670" s="18" t="s">
        <v>1076</v>
      </c>
      <c r="U1670" s="18" t="s">
        <v>1076</v>
      </c>
      <c r="V1670" s="1"/>
      <c r="W1670" s="3"/>
    </row>
    <row r="1671" spans="2:23">
      <c r="B1671" s="3">
        <f t="shared" si="34"/>
        <v>1659</v>
      </c>
      <c r="C1671" s="4" t="s">
        <v>24</v>
      </c>
      <c r="D1671" s="75" t="s">
        <v>6</v>
      </c>
      <c r="E1671" s="15" t="s">
        <v>7</v>
      </c>
      <c r="F1671" s="3" t="s">
        <v>2319</v>
      </c>
      <c r="G1671" s="3"/>
      <c r="H1671" s="11" t="s">
        <v>1186</v>
      </c>
      <c r="I1671" s="97" t="s">
        <v>337</v>
      </c>
      <c r="J1671" s="15" t="s">
        <v>7</v>
      </c>
      <c r="K1671" s="15"/>
      <c r="L1671" s="91" t="s">
        <v>2818</v>
      </c>
      <c r="M1671" s="18"/>
      <c r="N1671" s="18"/>
      <c r="O1671" s="18"/>
      <c r="P1671" s="18"/>
      <c r="Q1671" s="18" t="s">
        <v>1076</v>
      </c>
      <c r="R1671" s="18" t="s">
        <v>1076</v>
      </c>
      <c r="S1671" s="18" t="s">
        <v>1076</v>
      </c>
      <c r="T1671" s="18" t="s">
        <v>1076</v>
      </c>
      <c r="U1671" s="18" t="s">
        <v>1076</v>
      </c>
      <c r="V1671" s="1"/>
      <c r="W1671" s="3"/>
    </row>
    <row r="1672" spans="2:23">
      <c r="B1672" s="3">
        <f t="shared" si="34"/>
        <v>1660</v>
      </c>
      <c r="C1672" s="4" t="s">
        <v>24</v>
      </c>
      <c r="D1672" s="75" t="s">
        <v>6</v>
      </c>
      <c r="E1672" s="15" t="s">
        <v>1183</v>
      </c>
      <c r="F1672" s="3" t="s">
        <v>2319</v>
      </c>
      <c r="G1672" s="3"/>
      <c r="H1672" s="11" t="s">
        <v>1189</v>
      </c>
      <c r="I1672" s="97" t="s">
        <v>337</v>
      </c>
      <c r="J1672" s="15" t="s">
        <v>1183</v>
      </c>
      <c r="K1672" s="15"/>
      <c r="L1672" s="91" t="s">
        <v>2818</v>
      </c>
      <c r="M1672" s="18"/>
      <c r="N1672" s="18"/>
      <c r="O1672" s="18"/>
      <c r="P1672" s="18"/>
      <c r="Q1672" s="18" t="s">
        <v>1076</v>
      </c>
      <c r="R1672" s="18" t="s">
        <v>1076</v>
      </c>
      <c r="S1672" s="18" t="s">
        <v>1076</v>
      </c>
      <c r="T1672" s="18" t="s">
        <v>1076</v>
      </c>
      <c r="U1672" s="18" t="s">
        <v>1076</v>
      </c>
      <c r="V1672" s="1"/>
      <c r="W1672" s="3"/>
    </row>
    <row r="1673" spans="2:23">
      <c r="B1673" s="3">
        <f t="shared" si="34"/>
        <v>1661</v>
      </c>
      <c r="C1673" s="4" t="s">
        <v>24</v>
      </c>
      <c r="D1673" s="75" t="s">
        <v>6</v>
      </c>
      <c r="E1673" s="15" t="s">
        <v>2310</v>
      </c>
      <c r="F1673" s="3" t="s">
        <v>2895</v>
      </c>
      <c r="G1673" s="3"/>
      <c r="H1673" s="11" t="s">
        <v>2313</v>
      </c>
      <c r="I1673" s="97" t="s">
        <v>329</v>
      </c>
      <c r="J1673" s="84" t="s">
        <v>1825</v>
      </c>
      <c r="K1673" s="101" t="s">
        <v>1154</v>
      </c>
      <c r="L1673" s="91"/>
      <c r="M1673" s="18" t="s">
        <v>1076</v>
      </c>
      <c r="N1673" s="18" t="s">
        <v>1076</v>
      </c>
      <c r="O1673" s="18"/>
      <c r="P1673" s="18"/>
      <c r="Q1673" s="18" t="s">
        <v>1076</v>
      </c>
      <c r="R1673" s="18" t="s">
        <v>1076</v>
      </c>
      <c r="S1673" s="18" t="s">
        <v>1076</v>
      </c>
      <c r="T1673" s="18" t="s">
        <v>1076</v>
      </c>
      <c r="U1673" s="18"/>
      <c r="V1673" s="1"/>
      <c r="W1673" s="3"/>
    </row>
    <row r="1674" spans="2:23">
      <c r="B1674" s="3">
        <f t="shared" si="34"/>
        <v>1662</v>
      </c>
      <c r="C1674" s="4" t="s">
        <v>24</v>
      </c>
      <c r="D1674" s="75" t="s">
        <v>6</v>
      </c>
      <c r="E1674" s="15" t="s">
        <v>2309</v>
      </c>
      <c r="F1674" s="46" t="s">
        <v>3815</v>
      </c>
      <c r="G1674" s="3"/>
      <c r="H1674" s="11" t="s">
        <v>1168</v>
      </c>
      <c r="I1674" s="97" t="s">
        <v>329</v>
      </c>
      <c r="J1674" s="15" t="s">
        <v>19</v>
      </c>
      <c r="K1674" s="101" t="s">
        <v>1154</v>
      </c>
      <c r="L1674" s="91" t="s">
        <v>3484</v>
      </c>
      <c r="M1674" s="18" t="s">
        <v>1076</v>
      </c>
      <c r="N1674" s="18" t="s">
        <v>1076</v>
      </c>
      <c r="O1674" s="18"/>
      <c r="P1674" s="18"/>
      <c r="Q1674" s="18" t="s">
        <v>1076</v>
      </c>
      <c r="R1674" s="18" t="s">
        <v>1076</v>
      </c>
      <c r="S1674" s="18" t="s">
        <v>1076</v>
      </c>
      <c r="T1674" s="18" t="s">
        <v>1076</v>
      </c>
      <c r="U1674" s="18"/>
      <c r="V1674" s="6" t="s">
        <v>2276</v>
      </c>
      <c r="W1674" s="3"/>
    </row>
    <row r="1675" spans="2:23">
      <c r="B1675" s="3">
        <f t="shared" si="34"/>
        <v>1663</v>
      </c>
      <c r="C1675" s="4" t="s">
        <v>24</v>
      </c>
      <c r="D1675" s="75" t="s">
        <v>6</v>
      </c>
      <c r="E1675" s="15" t="s">
        <v>3954</v>
      </c>
      <c r="F1675" s="3" t="s">
        <v>3955</v>
      </c>
      <c r="G1675" s="3"/>
      <c r="H1675" s="11" t="s">
        <v>3956</v>
      </c>
      <c r="I1675" s="97" t="s">
        <v>329</v>
      </c>
      <c r="J1675" s="15" t="s">
        <v>1916</v>
      </c>
      <c r="K1675" s="101" t="s">
        <v>326</v>
      </c>
      <c r="L1675" s="91" t="s">
        <v>3957</v>
      </c>
      <c r="M1675" s="18" t="s">
        <v>1076</v>
      </c>
      <c r="N1675" s="18" t="s">
        <v>1076</v>
      </c>
      <c r="O1675" s="18" t="s">
        <v>1076</v>
      </c>
      <c r="P1675" s="18"/>
      <c r="Q1675" s="18" t="s">
        <v>1076</v>
      </c>
      <c r="R1675" s="18" t="s">
        <v>1076</v>
      </c>
      <c r="S1675" s="18" t="s">
        <v>1076</v>
      </c>
      <c r="T1675" s="18" t="s">
        <v>1076</v>
      </c>
      <c r="U1675" s="18" t="s">
        <v>1076</v>
      </c>
      <c r="V1675" s="1"/>
      <c r="W1675" s="3"/>
    </row>
    <row r="1676" spans="2:23">
      <c r="B1676" s="3">
        <f t="shared" si="34"/>
        <v>1664</v>
      </c>
      <c r="C1676" s="4" t="s">
        <v>24</v>
      </c>
      <c r="D1676" s="75" t="s">
        <v>6</v>
      </c>
      <c r="E1676" s="15" t="s">
        <v>10</v>
      </c>
      <c r="F1676" s="3" t="s">
        <v>2319</v>
      </c>
      <c r="G1676" s="3"/>
      <c r="H1676" s="11" t="s">
        <v>1172</v>
      </c>
      <c r="I1676" s="97" t="s">
        <v>329</v>
      </c>
      <c r="J1676" s="15" t="s">
        <v>11</v>
      </c>
      <c r="K1676" s="15"/>
      <c r="L1676" s="91" t="s">
        <v>1917</v>
      </c>
      <c r="M1676" s="18"/>
      <c r="N1676" s="18"/>
      <c r="O1676" s="18"/>
      <c r="P1676" s="18"/>
      <c r="Q1676" s="18" t="s">
        <v>1076</v>
      </c>
      <c r="R1676" s="18" t="s">
        <v>1076</v>
      </c>
      <c r="S1676" s="18" t="s">
        <v>1076</v>
      </c>
      <c r="T1676" s="18" t="s">
        <v>1076</v>
      </c>
      <c r="U1676" s="18"/>
      <c r="V1676" s="1"/>
      <c r="W1676" s="3"/>
    </row>
    <row r="1677" spans="2:23">
      <c r="B1677" s="3">
        <f t="shared" si="34"/>
        <v>1665</v>
      </c>
      <c r="C1677" s="4" t="s">
        <v>24</v>
      </c>
      <c r="D1677" s="75" t="s">
        <v>6</v>
      </c>
      <c r="E1677" s="15" t="s">
        <v>7</v>
      </c>
      <c r="F1677" s="3" t="s">
        <v>2319</v>
      </c>
      <c r="G1677" s="3"/>
      <c r="H1677" s="11" t="s">
        <v>1171</v>
      </c>
      <c r="I1677" s="97" t="s">
        <v>329</v>
      </c>
      <c r="J1677" s="15" t="s">
        <v>9</v>
      </c>
      <c r="K1677" s="15"/>
      <c r="L1677" s="109" t="s">
        <v>3803</v>
      </c>
      <c r="M1677" s="18"/>
      <c r="N1677" s="18"/>
      <c r="O1677" s="18"/>
      <c r="P1677" s="18"/>
      <c r="Q1677" s="18" t="s">
        <v>1076</v>
      </c>
      <c r="R1677" s="18" t="s">
        <v>1076</v>
      </c>
      <c r="S1677" s="18" t="s">
        <v>1076</v>
      </c>
      <c r="T1677" s="18" t="s">
        <v>1076</v>
      </c>
      <c r="U1677" s="18"/>
      <c r="V1677" s="1"/>
      <c r="W1677" s="3"/>
    </row>
    <row r="1678" spans="2:23">
      <c r="B1678" s="3">
        <f t="shared" si="34"/>
        <v>1666</v>
      </c>
      <c r="C1678" s="4" t="s">
        <v>24</v>
      </c>
      <c r="D1678" s="75" t="s">
        <v>6</v>
      </c>
      <c r="E1678" s="15" t="s">
        <v>10</v>
      </c>
      <c r="F1678" s="3"/>
      <c r="G1678" s="3"/>
      <c r="H1678" s="11" t="s">
        <v>2699</v>
      </c>
      <c r="I1678" s="97" t="s">
        <v>329</v>
      </c>
      <c r="J1678" s="57" t="s">
        <v>2224</v>
      </c>
      <c r="K1678" s="102" t="s">
        <v>1180</v>
      </c>
      <c r="L1678" s="109" t="s">
        <v>2700</v>
      </c>
      <c r="M1678" s="18" t="s">
        <v>1076</v>
      </c>
      <c r="N1678" s="18" t="s">
        <v>1076</v>
      </c>
      <c r="O1678" s="18"/>
      <c r="P1678" s="18" t="s">
        <v>1076</v>
      </c>
      <c r="Q1678" s="18" t="s">
        <v>1076</v>
      </c>
      <c r="R1678" s="18" t="s">
        <v>1076</v>
      </c>
      <c r="S1678" s="18" t="s">
        <v>1076</v>
      </c>
      <c r="T1678" s="18" t="s">
        <v>1076</v>
      </c>
      <c r="U1678" s="18" t="s">
        <v>1076</v>
      </c>
      <c r="V1678" s="1"/>
      <c r="W1678" s="3"/>
    </row>
    <row r="1679" spans="2:23">
      <c r="B1679" s="3">
        <f t="shared" si="34"/>
        <v>1667</v>
      </c>
      <c r="C1679" s="4" t="s">
        <v>24</v>
      </c>
      <c r="D1679" s="75" t="s">
        <v>6</v>
      </c>
      <c r="E1679" s="15" t="s">
        <v>10</v>
      </c>
      <c r="F1679" s="15" t="s">
        <v>3810</v>
      </c>
      <c r="G1679" s="3"/>
      <c r="H1679" s="11" t="s">
        <v>3811</v>
      </c>
      <c r="I1679" s="97" t="s">
        <v>329</v>
      </c>
      <c r="J1679" s="15" t="s">
        <v>1173</v>
      </c>
      <c r="K1679" s="101" t="s">
        <v>326</v>
      </c>
      <c r="L1679" s="91" t="s">
        <v>3484</v>
      </c>
      <c r="M1679" s="18" t="s">
        <v>1076</v>
      </c>
      <c r="N1679" s="18" t="s">
        <v>1076</v>
      </c>
      <c r="O1679" s="18" t="s">
        <v>1076</v>
      </c>
      <c r="P1679" s="18"/>
      <c r="Q1679" s="18" t="s">
        <v>1076</v>
      </c>
      <c r="R1679" s="18" t="s">
        <v>1076</v>
      </c>
      <c r="S1679" s="18" t="s">
        <v>1076</v>
      </c>
      <c r="T1679" s="18" t="s">
        <v>1076</v>
      </c>
      <c r="U1679" s="18" t="s">
        <v>1076</v>
      </c>
      <c r="V1679" s="1"/>
      <c r="W1679" s="3"/>
    </row>
    <row r="1680" spans="2:23">
      <c r="B1680" s="3">
        <f t="shared" si="34"/>
        <v>1668</v>
      </c>
      <c r="C1680" s="4" t="s">
        <v>24</v>
      </c>
      <c r="D1680" s="75" t="s">
        <v>6</v>
      </c>
      <c r="E1680" s="15" t="s">
        <v>10</v>
      </c>
      <c r="F1680" s="3" t="s">
        <v>2319</v>
      </c>
      <c r="G1680" s="3"/>
      <c r="H1680" s="11" t="s">
        <v>1169</v>
      </c>
      <c r="I1680" s="97" t="s">
        <v>323</v>
      </c>
      <c r="J1680" s="15" t="s">
        <v>12</v>
      </c>
      <c r="K1680" s="15"/>
      <c r="L1680" s="91" t="s">
        <v>2306</v>
      </c>
      <c r="M1680" s="18"/>
      <c r="N1680" s="18"/>
      <c r="O1680" s="18"/>
      <c r="P1680" s="18"/>
      <c r="Q1680" s="18" t="s">
        <v>1076</v>
      </c>
      <c r="R1680" s="18" t="s">
        <v>1076</v>
      </c>
      <c r="S1680" s="18" t="s">
        <v>1076</v>
      </c>
      <c r="T1680" s="18" t="s">
        <v>1076</v>
      </c>
      <c r="U1680" s="18" t="s">
        <v>1076</v>
      </c>
      <c r="V1680" s="1"/>
      <c r="W1680" s="3"/>
    </row>
    <row r="1681" spans="2:23">
      <c r="B1681" s="3">
        <f t="shared" si="34"/>
        <v>1669</v>
      </c>
      <c r="C1681" s="4" t="s">
        <v>24</v>
      </c>
      <c r="D1681" s="75" t="s">
        <v>6</v>
      </c>
      <c r="E1681" s="15" t="s">
        <v>2311</v>
      </c>
      <c r="F1681" s="3" t="s">
        <v>2965</v>
      </c>
      <c r="G1681" s="3"/>
      <c r="H1681" s="11" t="s">
        <v>1170</v>
      </c>
      <c r="I1681" s="97" t="s">
        <v>323</v>
      </c>
      <c r="J1681" s="84" t="s">
        <v>2209</v>
      </c>
      <c r="K1681" s="101" t="s">
        <v>1154</v>
      </c>
      <c r="L1681" s="91" t="s">
        <v>3660</v>
      </c>
      <c r="M1681" s="18" t="s">
        <v>1076</v>
      </c>
      <c r="N1681" s="18" t="s">
        <v>1076</v>
      </c>
      <c r="O1681" s="18"/>
      <c r="P1681" s="18"/>
      <c r="Q1681" s="18" t="s">
        <v>1076</v>
      </c>
      <c r="R1681" s="18" t="s">
        <v>1076</v>
      </c>
      <c r="S1681" s="18" t="s">
        <v>1076</v>
      </c>
      <c r="T1681" s="18" t="s">
        <v>1076</v>
      </c>
      <c r="U1681" s="18" t="s">
        <v>1076</v>
      </c>
      <c r="V1681" s="1" t="s">
        <v>2963</v>
      </c>
      <c r="W1681" s="3"/>
    </row>
    <row r="1682" spans="2:23">
      <c r="B1682" s="3">
        <f t="shared" si="34"/>
        <v>1670</v>
      </c>
      <c r="C1682" s="4" t="s">
        <v>24</v>
      </c>
      <c r="D1682" s="75" t="s">
        <v>6</v>
      </c>
      <c r="E1682" s="15" t="s">
        <v>10</v>
      </c>
      <c r="F1682" s="3"/>
      <c r="G1682" s="3">
        <v>32</v>
      </c>
      <c r="H1682" s="11"/>
      <c r="I1682" s="97" t="s">
        <v>351</v>
      </c>
      <c r="J1682" s="57" t="s">
        <v>2253</v>
      </c>
      <c r="K1682" s="102" t="s">
        <v>1180</v>
      </c>
      <c r="L1682" s="91"/>
      <c r="M1682" s="18" t="s">
        <v>1076</v>
      </c>
      <c r="N1682" s="18" t="s">
        <v>1076</v>
      </c>
      <c r="O1682" s="18"/>
      <c r="P1682" s="18" t="s">
        <v>1076</v>
      </c>
      <c r="Q1682" s="18" t="s">
        <v>1076</v>
      </c>
      <c r="R1682" s="18" t="s">
        <v>1076</v>
      </c>
      <c r="S1682" s="18" t="s">
        <v>1076</v>
      </c>
      <c r="T1682" s="18" t="s">
        <v>1076</v>
      </c>
      <c r="U1682" s="18" t="s">
        <v>1076</v>
      </c>
      <c r="V1682" s="1"/>
      <c r="W1682" s="3"/>
    </row>
    <row r="1683" spans="2:23">
      <c r="B1683" s="3">
        <f t="shared" si="34"/>
        <v>1671</v>
      </c>
      <c r="C1683" s="4" t="s">
        <v>24</v>
      </c>
      <c r="D1683" s="75" t="s">
        <v>6</v>
      </c>
      <c r="E1683" s="15" t="s">
        <v>2290</v>
      </c>
      <c r="F1683" s="3"/>
      <c r="G1683" s="3"/>
      <c r="H1683" s="11" t="s">
        <v>1181</v>
      </c>
      <c r="I1683" s="97" t="s">
        <v>351</v>
      </c>
      <c r="J1683" s="15" t="s">
        <v>1177</v>
      </c>
      <c r="K1683" s="102" t="s">
        <v>1180</v>
      </c>
      <c r="L1683" s="91"/>
      <c r="M1683" s="18" t="s">
        <v>1076</v>
      </c>
      <c r="N1683" s="18" t="s">
        <v>1076</v>
      </c>
      <c r="O1683" s="18"/>
      <c r="P1683" s="18" t="s">
        <v>1076</v>
      </c>
      <c r="Q1683" s="18" t="s">
        <v>1076</v>
      </c>
      <c r="R1683" s="18" t="s">
        <v>1076</v>
      </c>
      <c r="S1683" s="18" t="s">
        <v>1076</v>
      </c>
      <c r="T1683" s="18" t="s">
        <v>1076</v>
      </c>
      <c r="U1683" s="18" t="s">
        <v>1076</v>
      </c>
      <c r="V1683" s="1"/>
      <c r="W1683" s="3"/>
    </row>
    <row r="1684" spans="2:23">
      <c r="B1684" s="3">
        <f t="shared" si="34"/>
        <v>1672</v>
      </c>
      <c r="C1684" s="4" t="s">
        <v>24</v>
      </c>
      <c r="D1684" s="75" t="s">
        <v>6</v>
      </c>
      <c r="E1684" s="15" t="s">
        <v>3814</v>
      </c>
      <c r="F1684" s="3" t="s">
        <v>3812</v>
      </c>
      <c r="G1684" s="3"/>
      <c r="H1684" s="11" t="s">
        <v>3813</v>
      </c>
      <c r="I1684" s="97" t="s">
        <v>351</v>
      </c>
      <c r="J1684" s="15" t="s">
        <v>1179</v>
      </c>
      <c r="K1684" s="101" t="s">
        <v>326</v>
      </c>
      <c r="L1684" s="91" t="s">
        <v>2727</v>
      </c>
      <c r="M1684" s="18" t="s">
        <v>1076</v>
      </c>
      <c r="N1684" s="18" t="s">
        <v>1076</v>
      </c>
      <c r="O1684" s="18" t="s">
        <v>1076</v>
      </c>
      <c r="P1684" s="18"/>
      <c r="Q1684" s="18" t="s">
        <v>1076</v>
      </c>
      <c r="R1684" s="18" t="s">
        <v>1076</v>
      </c>
      <c r="S1684" s="18" t="s">
        <v>1076</v>
      </c>
      <c r="T1684" s="18" t="s">
        <v>1076</v>
      </c>
      <c r="U1684" s="18" t="s">
        <v>1076</v>
      </c>
      <c r="V1684" s="1"/>
      <c r="W1684" s="3"/>
    </row>
    <row r="1685" spans="2:23">
      <c r="B1685" s="3">
        <f t="shared" si="34"/>
        <v>1673</v>
      </c>
      <c r="C1685" s="4" t="s">
        <v>24</v>
      </c>
      <c r="D1685" s="75" t="s">
        <v>6</v>
      </c>
      <c r="E1685" s="15" t="s">
        <v>10</v>
      </c>
      <c r="F1685" s="3" t="s">
        <v>2319</v>
      </c>
      <c r="G1685" s="3"/>
      <c r="H1685" s="11" t="s">
        <v>1174</v>
      </c>
      <c r="I1685" s="97" t="s">
        <v>351</v>
      </c>
      <c r="J1685" s="15" t="s">
        <v>20</v>
      </c>
      <c r="K1685" s="15"/>
      <c r="L1685" s="91" t="s">
        <v>2306</v>
      </c>
      <c r="M1685" s="18"/>
      <c r="N1685" s="18"/>
      <c r="O1685" s="18"/>
      <c r="P1685" s="18"/>
      <c r="Q1685" s="18" t="s">
        <v>1076</v>
      </c>
      <c r="R1685" s="18" t="s">
        <v>1076</v>
      </c>
      <c r="S1685" s="18" t="s">
        <v>1076</v>
      </c>
      <c r="T1685" s="18" t="s">
        <v>1076</v>
      </c>
      <c r="U1685" s="18" t="s">
        <v>1076</v>
      </c>
      <c r="V1685" s="1" t="s">
        <v>2963</v>
      </c>
      <c r="W1685" s="3"/>
    </row>
    <row r="1686" spans="2:23">
      <c r="B1686" s="3">
        <f t="shared" si="34"/>
        <v>1674</v>
      </c>
      <c r="C1686" s="4" t="s">
        <v>24</v>
      </c>
      <c r="D1686" s="75" t="s">
        <v>6</v>
      </c>
      <c r="E1686" s="15" t="s">
        <v>10</v>
      </c>
      <c r="F1686" s="13" t="s">
        <v>2319</v>
      </c>
      <c r="G1686" s="3"/>
      <c r="H1686" s="11" t="s">
        <v>3816</v>
      </c>
      <c r="I1686" s="97" t="s">
        <v>351</v>
      </c>
      <c r="J1686" s="15" t="s">
        <v>1176</v>
      </c>
      <c r="K1686" s="101" t="s">
        <v>326</v>
      </c>
      <c r="L1686" s="91"/>
      <c r="M1686" s="18" t="s">
        <v>1076</v>
      </c>
      <c r="N1686" s="18" t="s">
        <v>1076</v>
      </c>
      <c r="O1686" s="18" t="s">
        <v>1076</v>
      </c>
      <c r="P1686" s="18"/>
      <c r="Q1686" s="18" t="s">
        <v>1076</v>
      </c>
      <c r="R1686" s="18" t="s">
        <v>1076</v>
      </c>
      <c r="S1686" s="18" t="s">
        <v>1076</v>
      </c>
      <c r="T1686" s="18" t="s">
        <v>1076</v>
      </c>
      <c r="U1686" s="18" t="s">
        <v>1076</v>
      </c>
      <c r="V1686" s="1"/>
      <c r="W1686" s="3"/>
    </row>
    <row r="1687" spans="2:23">
      <c r="B1687" s="3">
        <f t="shared" si="34"/>
        <v>1675</v>
      </c>
      <c r="C1687" s="4" t="s">
        <v>24</v>
      </c>
      <c r="D1687" s="75" t="s">
        <v>6</v>
      </c>
      <c r="E1687" s="6" t="s">
        <v>2312</v>
      </c>
      <c r="F1687" s="13" t="s">
        <v>2319</v>
      </c>
      <c r="G1687" s="3"/>
      <c r="H1687" s="11" t="s">
        <v>1182</v>
      </c>
      <c r="I1687" s="97" t="s">
        <v>351</v>
      </c>
      <c r="J1687" s="15" t="s">
        <v>1178</v>
      </c>
      <c r="K1687" s="102" t="s">
        <v>1180</v>
      </c>
      <c r="L1687" s="91" t="s">
        <v>2727</v>
      </c>
      <c r="M1687" s="18" t="s">
        <v>1076</v>
      </c>
      <c r="N1687" s="18" t="s">
        <v>1076</v>
      </c>
      <c r="O1687" s="18"/>
      <c r="P1687" s="18" t="s">
        <v>1076</v>
      </c>
      <c r="Q1687" s="18" t="s">
        <v>1076</v>
      </c>
      <c r="R1687" s="18" t="s">
        <v>1076</v>
      </c>
      <c r="S1687" s="18" t="s">
        <v>1076</v>
      </c>
      <c r="T1687" s="18" t="s">
        <v>1076</v>
      </c>
      <c r="U1687" s="18" t="s">
        <v>1076</v>
      </c>
      <c r="V1687" s="1"/>
      <c r="W1687" s="3"/>
    </row>
    <row r="1688" spans="2:23">
      <c r="B1688" s="3">
        <f t="shared" si="34"/>
        <v>1676</v>
      </c>
      <c r="C1688" s="4" t="s">
        <v>24</v>
      </c>
      <c r="D1688" s="75" t="s">
        <v>6</v>
      </c>
      <c r="E1688" s="15" t="s">
        <v>3819</v>
      </c>
      <c r="F1688" s="13" t="s">
        <v>2319</v>
      </c>
      <c r="G1688" s="3"/>
      <c r="H1688" s="11"/>
      <c r="I1688" s="97" t="s">
        <v>351</v>
      </c>
      <c r="J1688" s="15" t="s">
        <v>1175</v>
      </c>
      <c r="K1688" s="101" t="s">
        <v>326</v>
      </c>
      <c r="L1688" s="91" t="s">
        <v>3798</v>
      </c>
      <c r="M1688" s="18" t="s">
        <v>1076</v>
      </c>
      <c r="N1688" s="18" t="s">
        <v>1076</v>
      </c>
      <c r="O1688" s="18" t="s">
        <v>1076</v>
      </c>
      <c r="P1688" s="18"/>
      <c r="Q1688" s="18" t="s">
        <v>1076</v>
      </c>
      <c r="R1688" s="18" t="s">
        <v>1076</v>
      </c>
      <c r="S1688" s="18" t="s">
        <v>1076</v>
      </c>
      <c r="T1688" s="18" t="s">
        <v>1076</v>
      </c>
      <c r="U1688" s="18" t="s">
        <v>1076</v>
      </c>
      <c r="V1688" s="1"/>
      <c r="W1688" s="3"/>
    </row>
    <row r="1689" spans="2:23">
      <c r="B1689" s="3">
        <f t="shared" si="34"/>
        <v>1677</v>
      </c>
      <c r="C1689" s="4" t="s">
        <v>24</v>
      </c>
      <c r="D1689" s="75" t="s">
        <v>6</v>
      </c>
      <c r="E1689" s="15" t="s">
        <v>2319</v>
      </c>
      <c r="F1689" s="13" t="s">
        <v>2319</v>
      </c>
      <c r="G1689" s="3"/>
      <c r="H1689" s="13" t="s">
        <v>2319</v>
      </c>
      <c r="I1689" s="97" t="s">
        <v>1391</v>
      </c>
      <c r="J1689" s="15" t="s">
        <v>6</v>
      </c>
      <c r="K1689" s="15"/>
      <c r="L1689" s="91" t="s">
        <v>3937</v>
      </c>
      <c r="M1689" s="18"/>
      <c r="N1689" s="18"/>
      <c r="O1689" s="18"/>
      <c r="P1689" s="18"/>
      <c r="Q1689" s="18" t="s">
        <v>1076</v>
      </c>
      <c r="R1689" s="18" t="s">
        <v>1076</v>
      </c>
      <c r="S1689" s="18" t="s">
        <v>1076</v>
      </c>
      <c r="T1689" s="18" t="s">
        <v>1076</v>
      </c>
      <c r="U1689" s="18" t="s">
        <v>1076</v>
      </c>
      <c r="V1689" s="1"/>
      <c r="W1689" s="3"/>
    </row>
    <row r="1690" spans="2:23">
      <c r="B1690" s="3">
        <f t="shared" si="34"/>
        <v>1678</v>
      </c>
      <c r="C1690" s="4" t="s">
        <v>24</v>
      </c>
      <c r="D1690" s="75" t="s">
        <v>6</v>
      </c>
      <c r="E1690" s="15" t="s">
        <v>2291</v>
      </c>
      <c r="F1690" s="13" t="s">
        <v>2319</v>
      </c>
      <c r="G1690" s="3"/>
      <c r="H1690" s="11" t="s">
        <v>1165</v>
      </c>
      <c r="I1690" s="97" t="s">
        <v>347</v>
      </c>
      <c r="J1690" s="84" t="s">
        <v>1888</v>
      </c>
      <c r="K1690" s="84"/>
      <c r="L1690" s="91" t="s">
        <v>2966</v>
      </c>
      <c r="M1690" s="18"/>
      <c r="N1690" s="18"/>
      <c r="O1690" s="18"/>
      <c r="P1690" s="18"/>
      <c r="Q1690" s="18" t="s">
        <v>1076</v>
      </c>
      <c r="R1690" s="18" t="s">
        <v>1076</v>
      </c>
      <c r="S1690" s="18" t="s">
        <v>1076</v>
      </c>
      <c r="T1690" s="18" t="s">
        <v>1076</v>
      </c>
      <c r="U1690" s="18" t="s">
        <v>1076</v>
      </c>
      <c r="V1690" s="1" t="s">
        <v>2963</v>
      </c>
      <c r="W1690" s="3"/>
    </row>
    <row r="1691" spans="2:23">
      <c r="B1691" s="3">
        <f t="shared" si="34"/>
        <v>1679</v>
      </c>
      <c r="C1691" s="4" t="s">
        <v>24</v>
      </c>
      <c r="D1691" s="75" t="s">
        <v>6</v>
      </c>
      <c r="E1691" s="15" t="s">
        <v>10</v>
      </c>
      <c r="F1691" s="13" t="s">
        <v>2319</v>
      </c>
      <c r="G1691" s="3"/>
      <c r="H1691" s="11" t="s">
        <v>1373</v>
      </c>
      <c r="I1691" s="97" t="s">
        <v>347</v>
      </c>
      <c r="J1691" s="15" t="s">
        <v>1372</v>
      </c>
      <c r="K1691" s="15"/>
      <c r="L1691" s="109" t="s">
        <v>2307</v>
      </c>
      <c r="M1691" s="18"/>
      <c r="N1691" s="18"/>
      <c r="O1691" s="18"/>
      <c r="P1691" s="18"/>
      <c r="Q1691" s="18" t="s">
        <v>1076</v>
      </c>
      <c r="R1691" s="18" t="s">
        <v>1076</v>
      </c>
      <c r="S1691" s="18" t="s">
        <v>1076</v>
      </c>
      <c r="T1691" s="18" t="s">
        <v>1076</v>
      </c>
      <c r="U1691" s="18" t="s">
        <v>1076</v>
      </c>
      <c r="V1691" s="1"/>
      <c r="W1691" s="3"/>
    </row>
    <row r="1692" spans="2:23">
      <c r="B1692" s="3">
        <f t="shared" si="34"/>
        <v>1680</v>
      </c>
      <c r="C1692" s="4" t="s">
        <v>24</v>
      </c>
      <c r="D1692" s="75" t="s">
        <v>6</v>
      </c>
      <c r="E1692" s="15" t="s">
        <v>13</v>
      </c>
      <c r="F1692" s="13" t="s">
        <v>2319</v>
      </c>
      <c r="G1692" s="3"/>
      <c r="H1692" s="11" t="s">
        <v>1166</v>
      </c>
      <c r="I1692" s="97" t="s">
        <v>347</v>
      </c>
      <c r="J1692" s="84" t="s">
        <v>2208</v>
      </c>
      <c r="K1692" s="84"/>
      <c r="L1692" s="109" t="s">
        <v>3806</v>
      </c>
      <c r="M1692" s="18"/>
      <c r="N1692" s="18"/>
      <c r="O1692" s="18"/>
      <c r="P1692" s="18"/>
      <c r="Q1692" s="18" t="s">
        <v>1076</v>
      </c>
      <c r="R1692" s="18" t="s">
        <v>1076</v>
      </c>
      <c r="S1692" s="18" t="s">
        <v>1076</v>
      </c>
      <c r="T1692" s="18" t="s">
        <v>1076</v>
      </c>
      <c r="U1692" s="18" t="s">
        <v>1076</v>
      </c>
      <c r="V1692" s="1"/>
      <c r="W1692" s="3"/>
    </row>
    <row r="1693" spans="2:23">
      <c r="B1693" s="3">
        <f t="shared" si="34"/>
        <v>1681</v>
      </c>
      <c r="C1693" s="4" t="s">
        <v>24</v>
      </c>
      <c r="D1693" s="75" t="s">
        <v>6</v>
      </c>
      <c r="E1693" s="15" t="s">
        <v>2314</v>
      </c>
      <c r="F1693" s="3" t="s">
        <v>2315</v>
      </c>
      <c r="G1693" s="3"/>
      <c r="H1693" s="11" t="s">
        <v>1167</v>
      </c>
      <c r="I1693" s="97" t="s">
        <v>347</v>
      </c>
      <c r="J1693" s="15" t="s">
        <v>21</v>
      </c>
      <c r="K1693" s="15"/>
      <c r="L1693" s="110" t="s">
        <v>3484</v>
      </c>
      <c r="M1693" s="18" t="s">
        <v>1076</v>
      </c>
      <c r="N1693" s="18" t="s">
        <v>1076</v>
      </c>
      <c r="O1693" s="18"/>
      <c r="P1693" s="18"/>
      <c r="Q1693" s="18" t="s">
        <v>1076</v>
      </c>
      <c r="R1693" s="18" t="s">
        <v>1076</v>
      </c>
      <c r="S1693" s="18" t="s">
        <v>1076</v>
      </c>
      <c r="T1693" s="18" t="s">
        <v>1076</v>
      </c>
      <c r="U1693" s="18" t="s">
        <v>1076</v>
      </c>
      <c r="V1693" s="1"/>
      <c r="W1693" s="3"/>
    </row>
    <row r="1694" spans="2:23">
      <c r="B1694" s="3">
        <f t="shared" si="34"/>
        <v>1682</v>
      </c>
      <c r="C1694" s="4" t="s">
        <v>24</v>
      </c>
      <c r="D1694" s="75" t="s">
        <v>6</v>
      </c>
      <c r="E1694" s="77" t="s">
        <v>3954</v>
      </c>
      <c r="F1694" s="85" t="s">
        <v>3959</v>
      </c>
      <c r="G1694" s="46">
        <v>32</v>
      </c>
      <c r="H1694" s="11" t="s">
        <v>3962</v>
      </c>
      <c r="I1694" s="97" t="s">
        <v>189</v>
      </c>
      <c r="J1694" s="84" t="s">
        <v>2121</v>
      </c>
      <c r="K1694" s="101" t="s">
        <v>1154</v>
      </c>
      <c r="L1694" s="112" t="s">
        <v>2604</v>
      </c>
      <c r="M1694" s="18" t="s">
        <v>1076</v>
      </c>
      <c r="N1694" s="18" t="s">
        <v>1076</v>
      </c>
      <c r="O1694" s="18"/>
      <c r="P1694" s="18"/>
      <c r="Q1694" s="18" t="s">
        <v>1076</v>
      </c>
      <c r="R1694" s="18" t="s">
        <v>1076</v>
      </c>
      <c r="S1694" s="18" t="s">
        <v>1076</v>
      </c>
      <c r="T1694" s="18" t="s">
        <v>1076</v>
      </c>
      <c r="U1694" s="18" t="s">
        <v>1076</v>
      </c>
      <c r="V1694" s="1"/>
      <c r="W1694" s="3"/>
    </row>
    <row r="1695" spans="2:23">
      <c r="B1695" s="3">
        <f t="shared" si="34"/>
        <v>1683</v>
      </c>
      <c r="C1695" s="4" t="s">
        <v>24</v>
      </c>
      <c r="D1695" s="75" t="s">
        <v>6</v>
      </c>
      <c r="E1695" s="15" t="s">
        <v>10</v>
      </c>
      <c r="F1695" s="85"/>
      <c r="G1695" s="3"/>
      <c r="H1695" s="11"/>
      <c r="I1695" s="97" t="s">
        <v>189</v>
      </c>
      <c r="J1695" s="84" t="s">
        <v>2154</v>
      </c>
      <c r="K1695" s="102" t="s">
        <v>1180</v>
      </c>
      <c r="L1695" s="112" t="s">
        <v>2585</v>
      </c>
      <c r="M1695" s="18" t="s">
        <v>1076</v>
      </c>
      <c r="N1695" s="18" t="s">
        <v>1076</v>
      </c>
      <c r="O1695" s="18"/>
      <c r="P1695" s="18" t="s">
        <v>1076</v>
      </c>
      <c r="Q1695" s="18" t="s">
        <v>1076</v>
      </c>
      <c r="R1695" s="18" t="s">
        <v>1076</v>
      </c>
      <c r="S1695" s="18" t="s">
        <v>1076</v>
      </c>
      <c r="T1695" s="18" t="s">
        <v>1076</v>
      </c>
      <c r="U1695" s="18" t="s">
        <v>1076</v>
      </c>
      <c r="V1695" s="1"/>
      <c r="W1695" s="3"/>
    </row>
    <row r="1696" spans="2:23">
      <c r="B1696" s="3">
        <f t="shared" si="34"/>
        <v>1684</v>
      </c>
      <c r="C1696" s="4" t="s">
        <v>24</v>
      </c>
      <c r="D1696" s="75" t="s">
        <v>6</v>
      </c>
      <c r="E1696" s="15" t="s">
        <v>10</v>
      </c>
      <c r="F1696" s="85" t="s">
        <v>16</v>
      </c>
      <c r="G1696" s="3"/>
      <c r="H1696" s="11" t="s">
        <v>3818</v>
      </c>
      <c r="I1696" s="97" t="s">
        <v>189</v>
      </c>
      <c r="J1696" s="6" t="s">
        <v>1672</v>
      </c>
      <c r="K1696" s="101" t="s">
        <v>1154</v>
      </c>
      <c r="L1696" s="113" t="s">
        <v>3817</v>
      </c>
      <c r="M1696" s="18" t="s">
        <v>1076</v>
      </c>
      <c r="N1696" s="18" t="s">
        <v>1076</v>
      </c>
      <c r="O1696" s="18" t="s">
        <v>1448</v>
      </c>
      <c r="P1696" s="18"/>
      <c r="Q1696" s="18" t="s">
        <v>1076</v>
      </c>
      <c r="R1696" s="18" t="s">
        <v>1076</v>
      </c>
      <c r="S1696" s="18" t="s">
        <v>1076</v>
      </c>
      <c r="T1696" s="18" t="s">
        <v>1076</v>
      </c>
      <c r="U1696" s="18" t="s">
        <v>1076</v>
      </c>
      <c r="V1696" s="1"/>
      <c r="W1696" s="3"/>
    </row>
    <row r="1697" spans="2:23">
      <c r="B1697" s="3">
        <f t="shared" si="34"/>
        <v>1685</v>
      </c>
      <c r="C1697" s="4" t="s">
        <v>24</v>
      </c>
      <c r="D1697" s="75" t="s">
        <v>6</v>
      </c>
      <c r="E1697" s="15" t="s">
        <v>1185</v>
      </c>
      <c r="F1697" s="3" t="s">
        <v>2315</v>
      </c>
      <c r="G1697" s="3"/>
      <c r="H1697" s="11" t="s">
        <v>1167</v>
      </c>
      <c r="I1697" s="97" t="s">
        <v>189</v>
      </c>
      <c r="J1697" s="15" t="s">
        <v>17</v>
      </c>
      <c r="K1697" s="101" t="s">
        <v>1154</v>
      </c>
      <c r="L1697" s="112" t="s">
        <v>3807</v>
      </c>
      <c r="M1697" s="18" t="s">
        <v>1076</v>
      </c>
      <c r="N1697" s="18" t="s">
        <v>1076</v>
      </c>
      <c r="O1697" s="18"/>
      <c r="P1697" s="18"/>
      <c r="Q1697" s="18" t="s">
        <v>1076</v>
      </c>
      <c r="R1697" s="18" t="s">
        <v>1076</v>
      </c>
      <c r="S1697" s="18" t="s">
        <v>1076</v>
      </c>
      <c r="T1697" s="18" t="s">
        <v>1076</v>
      </c>
      <c r="U1697" s="18" t="s">
        <v>1076</v>
      </c>
      <c r="V1697" s="1"/>
      <c r="W1697" s="3"/>
    </row>
    <row r="1698" spans="2:23">
      <c r="B1698" s="3">
        <f t="shared" si="34"/>
        <v>1686</v>
      </c>
      <c r="C1698" s="4" t="s">
        <v>24</v>
      </c>
      <c r="D1698" s="75" t="s">
        <v>6</v>
      </c>
      <c r="E1698" s="15" t="s">
        <v>10</v>
      </c>
      <c r="F1698" s="3"/>
      <c r="G1698" s="3"/>
      <c r="H1698" s="11" t="s">
        <v>2318</v>
      </c>
      <c r="I1698" s="97" t="s">
        <v>189</v>
      </c>
      <c r="J1698" s="84" t="s">
        <v>2165</v>
      </c>
      <c r="K1698" s="102" t="s">
        <v>1180</v>
      </c>
      <c r="L1698" s="112" t="s">
        <v>3800</v>
      </c>
      <c r="M1698" s="18" t="s">
        <v>1076</v>
      </c>
      <c r="N1698" s="18" t="s">
        <v>1076</v>
      </c>
      <c r="O1698" s="18"/>
      <c r="P1698" s="18" t="s">
        <v>1076</v>
      </c>
      <c r="Q1698" s="18" t="s">
        <v>1076</v>
      </c>
      <c r="R1698" s="18" t="s">
        <v>1076</v>
      </c>
      <c r="S1698" s="18" t="s">
        <v>1076</v>
      </c>
      <c r="T1698" s="18" t="s">
        <v>1076</v>
      </c>
      <c r="U1698" s="18" t="s">
        <v>1076</v>
      </c>
      <c r="V1698" s="1"/>
      <c r="W1698" s="3"/>
    </row>
    <row r="1699" spans="2:23">
      <c r="B1699" s="3">
        <f t="shared" si="34"/>
        <v>1687</v>
      </c>
      <c r="C1699" s="4" t="s">
        <v>24</v>
      </c>
      <c r="D1699" s="76" t="s">
        <v>6</v>
      </c>
      <c r="E1699" s="15" t="s">
        <v>10</v>
      </c>
      <c r="F1699" s="3" t="s">
        <v>3799</v>
      </c>
      <c r="G1699" s="3"/>
      <c r="H1699" s="11" t="s">
        <v>2316</v>
      </c>
      <c r="I1699" s="97" t="s">
        <v>189</v>
      </c>
      <c r="J1699" s="15" t="s">
        <v>1671</v>
      </c>
      <c r="K1699" s="101" t="s">
        <v>1154</v>
      </c>
      <c r="L1699" s="112" t="s">
        <v>3800</v>
      </c>
      <c r="M1699" s="18" t="s">
        <v>1076</v>
      </c>
      <c r="N1699" s="18" t="s">
        <v>1076</v>
      </c>
      <c r="O1699" s="18"/>
      <c r="P1699" s="18"/>
      <c r="Q1699" s="18" t="s">
        <v>1076</v>
      </c>
      <c r="R1699" s="18" t="s">
        <v>1076</v>
      </c>
      <c r="S1699" s="18" t="s">
        <v>1076</v>
      </c>
      <c r="T1699" s="18" t="s">
        <v>1076</v>
      </c>
      <c r="U1699" s="18" t="s">
        <v>1076</v>
      </c>
      <c r="V1699" s="1"/>
      <c r="W1699" s="3"/>
    </row>
    <row r="1700" spans="2:23">
      <c r="B1700" s="3">
        <f t="shared" si="34"/>
        <v>1688</v>
      </c>
      <c r="C1700" s="3" t="s">
        <v>128</v>
      </c>
      <c r="D1700" s="62" t="s">
        <v>247</v>
      </c>
      <c r="E1700" s="6" t="s">
        <v>3533</v>
      </c>
      <c r="F1700" s="3"/>
      <c r="G1700" s="3"/>
      <c r="H1700" s="11" t="s">
        <v>1210</v>
      </c>
      <c r="I1700" s="97" t="s">
        <v>3</v>
      </c>
      <c r="J1700" s="15" t="s">
        <v>1206</v>
      </c>
      <c r="K1700" s="15"/>
      <c r="L1700" s="91" t="s">
        <v>3534</v>
      </c>
      <c r="M1700" s="18"/>
      <c r="N1700" s="18"/>
      <c r="O1700" s="18"/>
      <c r="P1700" s="18"/>
      <c r="Q1700" s="18"/>
      <c r="R1700" s="18"/>
      <c r="S1700" s="18"/>
      <c r="T1700" s="18"/>
      <c r="U1700" s="18" t="s">
        <v>1076</v>
      </c>
      <c r="V1700" s="1"/>
      <c r="W1700" s="3"/>
    </row>
    <row r="1701" spans="2:23">
      <c r="B1701" s="3">
        <f t="shared" si="34"/>
        <v>1689</v>
      </c>
      <c r="C1701" s="3" t="s">
        <v>128</v>
      </c>
      <c r="D1701" s="62" t="s">
        <v>247</v>
      </c>
      <c r="E1701" s="15" t="s">
        <v>251</v>
      </c>
      <c r="F1701" s="3" t="s">
        <v>3543</v>
      </c>
      <c r="G1701" s="3"/>
      <c r="H1701" s="11" t="s">
        <v>1209</v>
      </c>
      <c r="I1701" s="97" t="s">
        <v>3</v>
      </c>
      <c r="J1701" s="15" t="s">
        <v>1208</v>
      </c>
      <c r="K1701" s="15"/>
      <c r="L1701" s="91" t="s">
        <v>3544</v>
      </c>
      <c r="M1701" s="18"/>
      <c r="N1701" s="18"/>
      <c r="O1701" s="18"/>
      <c r="P1701" s="18"/>
      <c r="Q1701" s="18"/>
      <c r="R1701" s="18"/>
      <c r="S1701" s="18"/>
      <c r="T1701" s="18"/>
      <c r="U1701" s="18" t="s">
        <v>1076</v>
      </c>
      <c r="V1701" s="1"/>
      <c r="W1701" s="3"/>
    </row>
    <row r="1702" spans="2:23">
      <c r="B1702" s="3">
        <f t="shared" si="34"/>
        <v>1690</v>
      </c>
      <c r="C1702" s="3" t="s">
        <v>128</v>
      </c>
      <c r="D1702" s="62" t="s">
        <v>247</v>
      </c>
      <c r="E1702" s="15" t="s">
        <v>251</v>
      </c>
      <c r="F1702" s="3"/>
      <c r="G1702" s="3"/>
      <c r="H1702" s="11" t="s">
        <v>1207</v>
      </c>
      <c r="I1702" s="97" t="s">
        <v>3</v>
      </c>
      <c r="J1702" s="84" t="s">
        <v>1768</v>
      </c>
      <c r="K1702" s="84"/>
      <c r="L1702" s="109" t="s">
        <v>4031</v>
      </c>
      <c r="M1702" s="18"/>
      <c r="N1702" s="18"/>
      <c r="O1702" s="18"/>
      <c r="P1702" s="18"/>
      <c r="Q1702" s="18"/>
      <c r="R1702" s="18"/>
      <c r="S1702" s="18"/>
      <c r="T1702" s="18"/>
      <c r="U1702" s="18" t="s">
        <v>1076</v>
      </c>
      <c r="V1702" s="1"/>
      <c r="W1702" s="3"/>
    </row>
    <row r="1703" spans="2:23">
      <c r="B1703" s="3">
        <f t="shared" si="34"/>
        <v>1691</v>
      </c>
      <c r="C1703" s="3" t="s">
        <v>128</v>
      </c>
      <c r="D1703" s="62" t="s">
        <v>247</v>
      </c>
      <c r="E1703" s="15" t="s">
        <v>252</v>
      </c>
      <c r="F1703" s="3" t="s">
        <v>2319</v>
      </c>
      <c r="G1703" s="3"/>
      <c r="H1703" s="11" t="s">
        <v>1464</v>
      </c>
      <c r="I1703" s="97" t="s">
        <v>3</v>
      </c>
      <c r="J1703" s="15" t="s">
        <v>1205</v>
      </c>
      <c r="K1703" s="15"/>
      <c r="L1703" s="91" t="s">
        <v>1334</v>
      </c>
      <c r="M1703" s="18"/>
      <c r="N1703" s="18"/>
      <c r="O1703" s="18"/>
      <c r="P1703" s="18"/>
      <c r="Q1703" s="18"/>
      <c r="R1703" s="18"/>
      <c r="S1703" s="18"/>
      <c r="T1703" s="18"/>
      <c r="U1703" s="18" t="s">
        <v>1076</v>
      </c>
      <c r="V1703" s="1"/>
      <c r="W1703" s="3"/>
    </row>
    <row r="1704" spans="2:23">
      <c r="B1704" s="3">
        <f t="shared" si="34"/>
        <v>1692</v>
      </c>
      <c r="C1704" s="3" t="s">
        <v>128</v>
      </c>
      <c r="D1704" s="62" t="s">
        <v>247</v>
      </c>
      <c r="E1704" s="15" t="s">
        <v>249</v>
      </c>
      <c r="F1704" s="3" t="s">
        <v>3525</v>
      </c>
      <c r="G1704" s="3"/>
      <c r="H1704" s="11" t="s">
        <v>1202</v>
      </c>
      <c r="I1704" s="97" t="s">
        <v>2</v>
      </c>
      <c r="J1704" s="6" t="s">
        <v>1201</v>
      </c>
      <c r="K1704" s="6"/>
      <c r="L1704" s="109" t="s">
        <v>3066</v>
      </c>
      <c r="M1704" s="18"/>
      <c r="N1704" s="18"/>
      <c r="O1704" s="18"/>
      <c r="P1704" s="18"/>
      <c r="Q1704" s="18"/>
      <c r="R1704" s="18"/>
      <c r="S1704" s="18"/>
      <c r="T1704" s="18"/>
      <c r="U1704" s="18" t="s">
        <v>1076</v>
      </c>
      <c r="V1704" s="1"/>
      <c r="W1704" s="3"/>
    </row>
    <row r="1705" spans="2:23">
      <c r="B1705" s="3">
        <f t="shared" ref="B1705:B1767" si="35">+B1704+1</f>
        <v>1693</v>
      </c>
      <c r="C1705" s="3" t="s">
        <v>128</v>
      </c>
      <c r="D1705" s="62" t="s">
        <v>247</v>
      </c>
      <c r="E1705" s="15" t="s">
        <v>251</v>
      </c>
      <c r="F1705" s="3" t="s">
        <v>3537</v>
      </c>
      <c r="G1705" s="3"/>
      <c r="H1705" s="11" t="s">
        <v>1198</v>
      </c>
      <c r="I1705" s="97" t="s">
        <v>2</v>
      </c>
      <c r="J1705" s="6" t="s">
        <v>1197</v>
      </c>
      <c r="K1705" s="6"/>
      <c r="L1705" s="109" t="s">
        <v>4030</v>
      </c>
      <c r="M1705" s="18"/>
      <c r="N1705" s="18"/>
      <c r="O1705" s="18"/>
      <c r="P1705" s="18"/>
      <c r="Q1705" s="18"/>
      <c r="R1705" s="18"/>
      <c r="S1705" s="18"/>
      <c r="T1705" s="18"/>
      <c r="U1705" s="18" t="s">
        <v>1076</v>
      </c>
      <c r="V1705" s="1"/>
      <c r="W1705" s="3"/>
    </row>
    <row r="1706" spans="2:23">
      <c r="B1706" s="3">
        <f t="shared" si="35"/>
        <v>1694</v>
      </c>
      <c r="C1706" s="3" t="s">
        <v>128</v>
      </c>
      <c r="D1706" s="62" t="s">
        <v>247</v>
      </c>
      <c r="E1706" s="15" t="s">
        <v>251</v>
      </c>
      <c r="F1706" s="3" t="s">
        <v>2319</v>
      </c>
      <c r="G1706" s="3"/>
      <c r="H1706" s="11" t="s">
        <v>1194</v>
      </c>
      <c r="I1706" s="97" t="s">
        <v>2</v>
      </c>
      <c r="J1706" s="6" t="s">
        <v>1193</v>
      </c>
      <c r="K1706" s="6"/>
      <c r="L1706" s="109" t="s">
        <v>4023</v>
      </c>
      <c r="M1706" s="18"/>
      <c r="N1706" s="18"/>
      <c r="O1706" s="18"/>
      <c r="P1706" s="18"/>
      <c r="Q1706" s="18"/>
      <c r="R1706" s="18"/>
      <c r="S1706" s="18"/>
      <c r="T1706" s="18"/>
      <c r="U1706" s="18" t="s">
        <v>1076</v>
      </c>
      <c r="V1706" s="1"/>
      <c r="W1706" s="3"/>
    </row>
    <row r="1707" spans="2:23">
      <c r="B1707" s="3">
        <f t="shared" si="35"/>
        <v>1695</v>
      </c>
      <c r="C1707" s="3" t="s">
        <v>128</v>
      </c>
      <c r="D1707" s="62" t="s">
        <v>247</v>
      </c>
      <c r="E1707" s="15" t="s">
        <v>250</v>
      </c>
      <c r="F1707" s="3" t="s">
        <v>2319</v>
      </c>
      <c r="G1707" s="3"/>
      <c r="H1707" s="11" t="s">
        <v>1200</v>
      </c>
      <c r="I1707" s="296" t="s">
        <v>2</v>
      </c>
      <c r="J1707" s="6" t="s">
        <v>1199</v>
      </c>
      <c r="K1707" s="6"/>
      <c r="L1707" s="109" t="s">
        <v>4025</v>
      </c>
      <c r="M1707" s="18"/>
      <c r="N1707" s="18"/>
      <c r="O1707" s="18"/>
      <c r="P1707" s="18"/>
      <c r="Q1707" s="18"/>
      <c r="R1707" s="18"/>
      <c r="S1707" s="18"/>
      <c r="T1707" s="18"/>
      <c r="U1707" s="18" t="s">
        <v>1076</v>
      </c>
      <c r="V1707" s="1"/>
      <c r="W1707" s="3"/>
    </row>
    <row r="1708" spans="2:23">
      <c r="B1708" s="3">
        <f t="shared" si="35"/>
        <v>1696</v>
      </c>
      <c r="C1708" s="3" t="s">
        <v>128</v>
      </c>
      <c r="D1708" s="62" t="s">
        <v>247</v>
      </c>
      <c r="E1708" s="15" t="s">
        <v>249</v>
      </c>
      <c r="F1708" s="3" t="s">
        <v>2319</v>
      </c>
      <c r="G1708" s="3"/>
      <c r="H1708" s="11" t="s">
        <v>1195</v>
      </c>
      <c r="I1708" s="297" t="s">
        <v>2</v>
      </c>
      <c r="J1708" s="6" t="s">
        <v>1196</v>
      </c>
      <c r="K1708" s="6"/>
      <c r="L1708" s="109" t="s">
        <v>4017</v>
      </c>
      <c r="M1708" s="18"/>
      <c r="N1708" s="18"/>
      <c r="O1708" s="18"/>
      <c r="P1708" s="18"/>
      <c r="Q1708" s="18"/>
      <c r="R1708" s="18"/>
      <c r="S1708" s="18"/>
      <c r="T1708" s="18"/>
      <c r="U1708" s="18" t="s">
        <v>1076</v>
      </c>
      <c r="V1708" s="1"/>
      <c r="W1708" s="3"/>
    </row>
    <row r="1709" spans="2:23">
      <c r="B1709" s="3">
        <f t="shared" si="35"/>
        <v>1697</v>
      </c>
      <c r="C1709" s="13" t="s">
        <v>128</v>
      </c>
      <c r="D1709" s="63" t="s">
        <v>247</v>
      </c>
      <c r="E1709" s="6" t="s">
        <v>250</v>
      </c>
      <c r="F1709" s="3" t="s">
        <v>2319</v>
      </c>
      <c r="G1709" s="3"/>
      <c r="H1709" s="11" t="s">
        <v>3531</v>
      </c>
      <c r="I1709" s="97" t="s">
        <v>881</v>
      </c>
      <c r="J1709" s="36" t="s">
        <v>1622</v>
      </c>
      <c r="K1709" s="36"/>
      <c r="L1709" s="109" t="s">
        <v>3532</v>
      </c>
      <c r="M1709" s="18"/>
      <c r="N1709" s="18"/>
      <c r="O1709" s="18"/>
      <c r="P1709" s="18"/>
      <c r="Q1709" s="18"/>
      <c r="R1709" s="18"/>
      <c r="S1709" s="18"/>
      <c r="T1709" s="18"/>
      <c r="U1709" s="18" t="s">
        <v>1076</v>
      </c>
      <c r="V1709" s="1"/>
      <c r="W1709" s="3"/>
    </row>
    <row r="1710" spans="2:23">
      <c r="B1710" s="3">
        <f t="shared" si="35"/>
        <v>1698</v>
      </c>
      <c r="C1710" s="3" t="s">
        <v>128</v>
      </c>
      <c r="D1710" s="62" t="s">
        <v>247</v>
      </c>
      <c r="E1710" s="15" t="s">
        <v>1230</v>
      </c>
      <c r="F1710" s="3"/>
      <c r="G1710" s="3"/>
      <c r="H1710" s="11" t="s">
        <v>1238</v>
      </c>
      <c r="I1710" s="97" t="s">
        <v>337</v>
      </c>
      <c r="J1710" s="15" t="s">
        <v>1230</v>
      </c>
      <c r="K1710" s="15"/>
      <c r="L1710" s="15" t="s">
        <v>2818</v>
      </c>
      <c r="M1710" s="18"/>
      <c r="N1710" s="18"/>
      <c r="O1710" s="18"/>
      <c r="P1710" s="18"/>
      <c r="Q1710" s="18"/>
      <c r="R1710" s="18"/>
      <c r="S1710" s="18"/>
      <c r="T1710" s="18"/>
      <c r="U1710" s="18" t="s">
        <v>1076</v>
      </c>
      <c r="V1710" s="1"/>
      <c r="W1710" s="3"/>
    </row>
    <row r="1711" spans="2:23">
      <c r="B1711" s="3">
        <f t="shared" si="35"/>
        <v>1699</v>
      </c>
      <c r="C1711" s="3" t="s">
        <v>128</v>
      </c>
      <c r="D1711" s="62" t="s">
        <v>247</v>
      </c>
      <c r="E1711" s="6" t="s">
        <v>2098</v>
      </c>
      <c r="F1711" s="3"/>
      <c r="G1711" s="3"/>
      <c r="H1711" s="11" t="s">
        <v>1237</v>
      </c>
      <c r="I1711" s="97" t="s">
        <v>337</v>
      </c>
      <c r="J1711" s="6" t="s">
        <v>1229</v>
      </c>
      <c r="K1711" s="6"/>
      <c r="L1711" s="15" t="s">
        <v>2818</v>
      </c>
      <c r="M1711" s="18"/>
      <c r="N1711" s="18"/>
      <c r="O1711" s="18"/>
      <c r="P1711" s="18"/>
      <c r="Q1711" s="18"/>
      <c r="R1711" s="18"/>
      <c r="S1711" s="18"/>
      <c r="T1711" s="18"/>
      <c r="U1711" s="18" t="s">
        <v>1076</v>
      </c>
      <c r="V1711" s="1"/>
      <c r="W1711" s="3"/>
    </row>
    <row r="1712" spans="2:23">
      <c r="B1712" s="3">
        <f t="shared" si="35"/>
        <v>1700</v>
      </c>
      <c r="C1712" s="3" t="s">
        <v>128</v>
      </c>
      <c r="D1712" s="62" t="s">
        <v>247</v>
      </c>
      <c r="E1712" s="6" t="s">
        <v>2101</v>
      </c>
      <c r="F1712" s="3"/>
      <c r="G1712" s="3"/>
      <c r="H1712" s="11" t="s">
        <v>1234</v>
      </c>
      <c r="I1712" s="97" t="s">
        <v>337</v>
      </c>
      <c r="J1712" s="15" t="s">
        <v>1225</v>
      </c>
      <c r="K1712" s="15"/>
      <c r="L1712" s="15" t="s">
        <v>2818</v>
      </c>
      <c r="M1712" s="18"/>
      <c r="N1712" s="18"/>
      <c r="O1712" s="18"/>
      <c r="P1712" s="18"/>
      <c r="Q1712" s="18"/>
      <c r="R1712" s="18"/>
      <c r="S1712" s="18"/>
      <c r="T1712" s="18"/>
      <c r="U1712" s="18" t="s">
        <v>1076</v>
      </c>
      <c r="V1712" s="1"/>
      <c r="W1712" s="3"/>
    </row>
    <row r="1713" spans="2:23">
      <c r="B1713" s="3">
        <f t="shared" si="35"/>
        <v>1701</v>
      </c>
      <c r="C1713" s="3" t="s">
        <v>128</v>
      </c>
      <c r="D1713" s="62" t="s">
        <v>247</v>
      </c>
      <c r="E1713" s="15" t="s">
        <v>251</v>
      </c>
      <c r="F1713" s="3"/>
      <c r="G1713" s="3"/>
      <c r="H1713" s="11" t="s">
        <v>1239</v>
      </c>
      <c r="I1713" s="97" t="s">
        <v>337</v>
      </c>
      <c r="J1713" s="15" t="s">
        <v>251</v>
      </c>
      <c r="K1713" s="15"/>
      <c r="L1713" s="109" t="s">
        <v>3522</v>
      </c>
      <c r="M1713" s="18"/>
      <c r="N1713" s="18"/>
      <c r="O1713" s="18"/>
      <c r="P1713" s="18"/>
      <c r="Q1713" s="18"/>
      <c r="R1713" s="18"/>
      <c r="S1713" s="18"/>
      <c r="T1713" s="18"/>
      <c r="U1713" s="18" t="s">
        <v>1076</v>
      </c>
      <c r="V1713" s="1"/>
      <c r="W1713" s="3"/>
    </row>
    <row r="1714" spans="2:23">
      <c r="B1714" s="3">
        <f t="shared" si="35"/>
        <v>1702</v>
      </c>
      <c r="C1714" s="3" t="s">
        <v>128</v>
      </c>
      <c r="D1714" s="62" t="s">
        <v>247</v>
      </c>
      <c r="E1714" s="6" t="s">
        <v>2099</v>
      </c>
      <c r="F1714" s="3"/>
      <c r="G1714" s="3"/>
      <c r="H1714" s="11" t="s">
        <v>1232</v>
      </c>
      <c r="I1714" s="97" t="s">
        <v>337</v>
      </c>
      <c r="J1714" s="15" t="s">
        <v>1224</v>
      </c>
      <c r="K1714" s="15"/>
      <c r="L1714" s="91" t="s">
        <v>2096</v>
      </c>
      <c r="M1714" s="18"/>
      <c r="N1714" s="18"/>
      <c r="O1714" s="18"/>
      <c r="P1714" s="18"/>
      <c r="Q1714" s="18"/>
      <c r="R1714" s="18"/>
      <c r="S1714" s="18"/>
      <c r="T1714" s="18"/>
      <c r="U1714" s="18" t="s">
        <v>1076</v>
      </c>
      <c r="V1714" s="1"/>
      <c r="W1714" s="3"/>
    </row>
    <row r="1715" spans="2:23">
      <c r="B1715" s="3">
        <f t="shared" si="35"/>
        <v>1703</v>
      </c>
      <c r="C1715" s="3" t="s">
        <v>128</v>
      </c>
      <c r="D1715" s="62" t="s">
        <v>247</v>
      </c>
      <c r="E1715" s="15" t="s">
        <v>6291</v>
      </c>
      <c r="F1715" s="3"/>
      <c r="G1715" s="3"/>
      <c r="H1715" s="11" t="s">
        <v>1240</v>
      </c>
      <c r="I1715" s="97" t="s">
        <v>337</v>
      </c>
      <c r="J1715" s="15" t="s">
        <v>1231</v>
      </c>
      <c r="K1715" s="15"/>
      <c r="L1715" s="91" t="s">
        <v>2810</v>
      </c>
      <c r="M1715" s="18"/>
      <c r="N1715" s="18"/>
      <c r="O1715" s="18"/>
      <c r="P1715" s="18"/>
      <c r="Q1715" s="18"/>
      <c r="R1715" s="18"/>
      <c r="S1715" s="18"/>
      <c r="T1715" s="18"/>
      <c r="U1715" s="18" t="s">
        <v>1076</v>
      </c>
      <c r="V1715" s="1"/>
      <c r="W1715" s="3"/>
    </row>
    <row r="1716" spans="2:23">
      <c r="B1716" s="3">
        <f t="shared" si="35"/>
        <v>1704</v>
      </c>
      <c r="C1716" s="3" t="s">
        <v>128</v>
      </c>
      <c r="D1716" s="62" t="s">
        <v>247</v>
      </c>
      <c r="E1716" s="6" t="s">
        <v>250</v>
      </c>
      <c r="F1716" s="3"/>
      <c r="G1716" s="3"/>
      <c r="H1716" s="11" t="s">
        <v>1236</v>
      </c>
      <c r="I1716" s="97" t="s">
        <v>337</v>
      </c>
      <c r="J1716" s="15" t="s">
        <v>1228</v>
      </c>
      <c r="K1716" s="15"/>
      <c r="L1716" s="15" t="s">
        <v>2818</v>
      </c>
      <c r="M1716" s="18"/>
      <c r="N1716" s="18"/>
      <c r="O1716" s="18"/>
      <c r="P1716" s="18"/>
      <c r="Q1716" s="18"/>
      <c r="R1716" s="18"/>
      <c r="S1716" s="18"/>
      <c r="T1716" s="18"/>
      <c r="U1716" s="18" t="s">
        <v>1076</v>
      </c>
      <c r="V1716" s="1"/>
      <c r="W1716" s="3"/>
    </row>
    <row r="1717" spans="2:23">
      <c r="B1717" s="3">
        <f t="shared" si="35"/>
        <v>1705</v>
      </c>
      <c r="C1717" s="3" t="s">
        <v>128</v>
      </c>
      <c r="D1717" s="62" t="s">
        <v>247</v>
      </c>
      <c r="E1717" s="15" t="s">
        <v>3523</v>
      </c>
      <c r="F1717" s="3" t="s">
        <v>2319</v>
      </c>
      <c r="G1717" s="3"/>
      <c r="H1717" s="11" t="s">
        <v>3521</v>
      </c>
      <c r="I1717" s="97" t="s">
        <v>337</v>
      </c>
      <c r="J1717" s="15" t="s">
        <v>1227</v>
      </c>
      <c r="K1717" s="15"/>
      <c r="L1717" s="6" t="s">
        <v>4016</v>
      </c>
      <c r="M1717" s="18"/>
      <c r="N1717" s="18"/>
      <c r="O1717" s="18"/>
      <c r="P1717" s="18"/>
      <c r="Q1717" s="18"/>
      <c r="R1717" s="18"/>
      <c r="S1717" s="18"/>
      <c r="T1717" s="18"/>
      <c r="U1717" s="18" t="s">
        <v>1076</v>
      </c>
      <c r="V1717" s="1"/>
      <c r="W1717" s="3"/>
    </row>
    <row r="1718" spans="2:23">
      <c r="B1718" s="3">
        <f t="shared" si="35"/>
        <v>1706</v>
      </c>
      <c r="C1718" s="3" t="s">
        <v>128</v>
      </c>
      <c r="D1718" s="62" t="s">
        <v>247</v>
      </c>
      <c r="E1718" s="15" t="s">
        <v>2811</v>
      </c>
      <c r="F1718" s="3" t="s">
        <v>2319</v>
      </c>
      <c r="G1718" s="3"/>
      <c r="H1718" s="11" t="s">
        <v>1235</v>
      </c>
      <c r="I1718" s="97" t="s">
        <v>337</v>
      </c>
      <c r="J1718" s="6" t="s">
        <v>1226</v>
      </c>
      <c r="K1718" s="15"/>
      <c r="L1718" s="91" t="s">
        <v>2809</v>
      </c>
      <c r="M1718" s="18"/>
      <c r="N1718" s="18"/>
      <c r="O1718" s="18"/>
      <c r="P1718" s="18"/>
      <c r="Q1718" s="18"/>
      <c r="R1718" s="18"/>
      <c r="S1718" s="18"/>
      <c r="T1718" s="18"/>
      <c r="U1718" s="18" t="s">
        <v>1076</v>
      </c>
      <c r="V1718" s="1"/>
      <c r="W1718" s="3"/>
    </row>
    <row r="1719" spans="2:23">
      <c r="B1719" s="3">
        <f t="shared" si="35"/>
        <v>1707</v>
      </c>
      <c r="C1719" s="3" t="s">
        <v>128</v>
      </c>
      <c r="D1719" s="62" t="s">
        <v>247</v>
      </c>
      <c r="E1719" s="15" t="s">
        <v>248</v>
      </c>
      <c r="F1719" s="3" t="s">
        <v>2319</v>
      </c>
      <c r="G1719" s="3"/>
      <c r="H1719" s="11" t="s">
        <v>1233</v>
      </c>
      <c r="I1719" s="97" t="s">
        <v>337</v>
      </c>
      <c r="J1719" s="15" t="s">
        <v>248</v>
      </c>
      <c r="K1719" s="15"/>
      <c r="L1719" s="91" t="s">
        <v>2097</v>
      </c>
      <c r="M1719" s="18"/>
      <c r="N1719" s="18"/>
      <c r="O1719" s="18"/>
      <c r="P1719" s="18"/>
      <c r="Q1719" s="18"/>
      <c r="R1719" s="18"/>
      <c r="S1719" s="18"/>
      <c r="T1719" s="18"/>
      <c r="U1719" s="18" t="s">
        <v>1076</v>
      </c>
      <c r="V1719" s="1"/>
      <c r="W1719" s="3"/>
    </row>
    <row r="1720" spans="2:23">
      <c r="B1720" s="3">
        <f t="shared" si="35"/>
        <v>1708</v>
      </c>
      <c r="C1720" s="5" t="s">
        <v>593</v>
      </c>
      <c r="D1720" s="62" t="s">
        <v>247</v>
      </c>
      <c r="E1720" s="15" t="s">
        <v>6290</v>
      </c>
      <c r="F1720" s="3" t="s">
        <v>6289</v>
      </c>
      <c r="G1720" s="3"/>
      <c r="H1720" s="11" t="s">
        <v>6292</v>
      </c>
      <c r="I1720" s="97" t="s">
        <v>329</v>
      </c>
      <c r="J1720" s="15" t="s">
        <v>1222</v>
      </c>
      <c r="K1720" s="99" t="s">
        <v>1257</v>
      </c>
      <c r="L1720" s="91" t="s">
        <v>3305</v>
      </c>
      <c r="M1720" s="18" t="s">
        <v>1076</v>
      </c>
      <c r="N1720" s="18" t="s">
        <v>1076</v>
      </c>
      <c r="O1720" s="18" t="s">
        <v>1076</v>
      </c>
      <c r="P1720" s="18" t="s">
        <v>1076</v>
      </c>
      <c r="Q1720" s="18" t="s">
        <v>1076</v>
      </c>
      <c r="R1720" s="18" t="s">
        <v>1076</v>
      </c>
      <c r="S1720" s="18" t="s">
        <v>1076</v>
      </c>
      <c r="T1720" s="18"/>
      <c r="U1720" s="18" t="s">
        <v>1076</v>
      </c>
      <c r="V1720" s="1"/>
      <c r="W1720" s="3" t="s">
        <v>2819</v>
      </c>
    </row>
    <row r="1721" spans="2:23">
      <c r="B1721" s="3">
        <f t="shared" si="35"/>
        <v>1709</v>
      </c>
      <c r="C1721" s="5" t="s">
        <v>593</v>
      </c>
      <c r="D1721" s="62" t="s">
        <v>247</v>
      </c>
      <c r="E1721" s="15" t="s">
        <v>6094</v>
      </c>
      <c r="F1721" s="3" t="s">
        <v>6093</v>
      </c>
      <c r="G1721" s="3"/>
      <c r="H1721" s="11" t="s">
        <v>6095</v>
      </c>
      <c r="I1721" s="97" t="s">
        <v>329</v>
      </c>
      <c r="J1721" s="15" t="s">
        <v>1217</v>
      </c>
      <c r="K1721" s="98" t="s">
        <v>361</v>
      </c>
      <c r="L1721" s="91" t="s">
        <v>6096</v>
      </c>
      <c r="M1721" s="18" t="s">
        <v>1076</v>
      </c>
      <c r="N1721" s="18" t="s">
        <v>1076</v>
      </c>
      <c r="O1721" s="18" t="s">
        <v>1076</v>
      </c>
      <c r="P1721" s="18" t="s">
        <v>1076</v>
      </c>
      <c r="Q1721" s="18" t="s">
        <v>1076</v>
      </c>
      <c r="R1721" s="18"/>
      <c r="S1721" s="18" t="s">
        <v>1076</v>
      </c>
      <c r="T1721" s="18" t="s">
        <v>1076</v>
      </c>
      <c r="U1721" s="18" t="s">
        <v>1076</v>
      </c>
      <c r="V1721" s="1"/>
      <c r="W1721" s="3" t="s">
        <v>2819</v>
      </c>
    </row>
    <row r="1722" spans="2:23">
      <c r="B1722" s="3">
        <f t="shared" si="35"/>
        <v>1710</v>
      </c>
      <c r="C1722" s="3" t="s">
        <v>128</v>
      </c>
      <c r="D1722" s="62" t="s">
        <v>247</v>
      </c>
      <c r="E1722" s="15" t="s">
        <v>252</v>
      </c>
      <c r="F1722" s="3" t="s">
        <v>2319</v>
      </c>
      <c r="G1722" s="3"/>
      <c r="H1722" s="11" t="s">
        <v>1216</v>
      </c>
      <c r="I1722" s="97" t="s">
        <v>329</v>
      </c>
      <c r="J1722" s="6" t="s">
        <v>1215</v>
      </c>
      <c r="K1722" s="6"/>
      <c r="L1722" s="109" t="s">
        <v>4024</v>
      </c>
      <c r="M1722" s="18"/>
      <c r="N1722" s="18"/>
      <c r="O1722" s="18"/>
      <c r="P1722" s="18"/>
      <c r="Q1722" s="18"/>
      <c r="R1722" s="18"/>
      <c r="S1722" s="18"/>
      <c r="T1722" s="18"/>
      <c r="U1722" s="18"/>
      <c r="V1722" s="1"/>
      <c r="W1722" s="3"/>
    </row>
    <row r="1723" spans="2:23">
      <c r="B1723" s="3">
        <f t="shared" si="35"/>
        <v>1711</v>
      </c>
      <c r="C1723" s="4" t="s">
        <v>24</v>
      </c>
      <c r="D1723" s="62" t="s">
        <v>247</v>
      </c>
      <c r="E1723" s="15"/>
      <c r="F1723" s="3"/>
      <c r="G1723" s="3"/>
      <c r="H1723" s="11"/>
      <c r="I1723" s="97" t="s">
        <v>329</v>
      </c>
      <c r="J1723" s="15" t="s">
        <v>1221</v>
      </c>
      <c r="K1723" s="100" t="s">
        <v>324</v>
      </c>
      <c r="L1723" s="91"/>
      <c r="M1723" s="18"/>
      <c r="N1723" s="18" t="s">
        <v>1076</v>
      </c>
      <c r="O1723" s="18" t="s">
        <v>1076</v>
      </c>
      <c r="P1723" s="18" t="s">
        <v>1076</v>
      </c>
      <c r="Q1723" s="18" t="s">
        <v>1076</v>
      </c>
      <c r="R1723" s="18" t="s">
        <v>1076</v>
      </c>
      <c r="S1723" s="18" t="s">
        <v>1076</v>
      </c>
      <c r="T1723" s="18" t="s">
        <v>1076</v>
      </c>
      <c r="U1723" s="18" t="s">
        <v>1076</v>
      </c>
      <c r="V1723" s="1"/>
      <c r="W1723" s="3"/>
    </row>
    <row r="1724" spans="2:23">
      <c r="B1724" s="3">
        <f t="shared" si="35"/>
        <v>1712</v>
      </c>
      <c r="C1724" s="5" t="s">
        <v>593</v>
      </c>
      <c r="D1724" s="62" t="s">
        <v>247</v>
      </c>
      <c r="E1724" s="6" t="s">
        <v>6287</v>
      </c>
      <c r="F1724" s="3" t="s">
        <v>6286</v>
      </c>
      <c r="G1724" s="3"/>
      <c r="H1724" s="11" t="s">
        <v>6288</v>
      </c>
      <c r="I1724" s="97" t="s">
        <v>329</v>
      </c>
      <c r="J1724" s="57" t="s">
        <v>2221</v>
      </c>
      <c r="K1724" s="99" t="s">
        <v>1257</v>
      </c>
      <c r="L1724" s="91" t="s">
        <v>3660</v>
      </c>
      <c r="M1724" s="18" t="s">
        <v>1076</v>
      </c>
      <c r="N1724" s="18" t="s">
        <v>1076</v>
      </c>
      <c r="O1724" s="18" t="s">
        <v>1076</v>
      </c>
      <c r="P1724" s="18" t="s">
        <v>1076</v>
      </c>
      <c r="Q1724" s="18" t="s">
        <v>1076</v>
      </c>
      <c r="R1724" s="18" t="s">
        <v>1076</v>
      </c>
      <c r="S1724" s="18" t="s">
        <v>1076</v>
      </c>
      <c r="T1724" s="18"/>
      <c r="U1724" s="18" t="s">
        <v>1076</v>
      </c>
      <c r="V1724" s="1"/>
      <c r="W1724" s="3" t="s">
        <v>2819</v>
      </c>
    </row>
    <row r="1725" spans="2:23">
      <c r="B1725" s="3">
        <f t="shared" si="35"/>
        <v>1713</v>
      </c>
      <c r="C1725" s="3" t="s">
        <v>128</v>
      </c>
      <c r="D1725" s="62" t="s">
        <v>247</v>
      </c>
      <c r="E1725" s="6" t="s">
        <v>2099</v>
      </c>
      <c r="F1725" s="3" t="s">
        <v>2319</v>
      </c>
      <c r="G1725" s="3"/>
      <c r="H1725" s="11" t="s">
        <v>1470</v>
      </c>
      <c r="I1725" s="97" t="s">
        <v>329</v>
      </c>
      <c r="J1725" s="84" t="s">
        <v>1833</v>
      </c>
      <c r="K1725" s="84"/>
      <c r="L1725" s="109" t="s">
        <v>3524</v>
      </c>
      <c r="M1725" s="18"/>
      <c r="N1725" s="18"/>
      <c r="O1725" s="18"/>
      <c r="P1725" s="18"/>
      <c r="Q1725" s="18"/>
      <c r="R1725" s="18"/>
      <c r="S1725" s="18"/>
      <c r="T1725" s="18"/>
      <c r="U1725" s="18"/>
      <c r="V1725" s="1"/>
      <c r="W1725" s="3"/>
    </row>
    <row r="1726" spans="2:23">
      <c r="B1726" s="3">
        <f t="shared" si="35"/>
        <v>1714</v>
      </c>
      <c r="C1726" s="4" t="s">
        <v>24</v>
      </c>
      <c r="D1726" s="62" t="s">
        <v>247</v>
      </c>
      <c r="E1726" s="6" t="s">
        <v>2099</v>
      </c>
      <c r="F1726" s="3" t="s">
        <v>4021</v>
      </c>
      <c r="G1726" s="3"/>
      <c r="H1726" s="11" t="s">
        <v>4022</v>
      </c>
      <c r="I1726" s="97" t="s">
        <v>329</v>
      </c>
      <c r="J1726" s="15" t="s">
        <v>1223</v>
      </c>
      <c r="K1726" s="101" t="s">
        <v>326</v>
      </c>
      <c r="L1726" s="91" t="s">
        <v>2676</v>
      </c>
      <c r="M1726" s="18" t="s">
        <v>1076</v>
      </c>
      <c r="N1726" s="18" t="s">
        <v>1076</v>
      </c>
      <c r="O1726" s="18" t="s">
        <v>1076</v>
      </c>
      <c r="P1726" s="18"/>
      <c r="Q1726" s="18" t="s">
        <v>1076</v>
      </c>
      <c r="R1726" s="18" t="s">
        <v>1076</v>
      </c>
      <c r="S1726" s="18" t="s">
        <v>1076</v>
      </c>
      <c r="T1726" s="18" t="s">
        <v>1076</v>
      </c>
      <c r="U1726" s="18" t="s">
        <v>1076</v>
      </c>
      <c r="V1726" s="1"/>
      <c r="W1726" s="3"/>
    </row>
    <row r="1727" spans="2:23">
      <c r="B1727" s="3">
        <f t="shared" si="35"/>
        <v>1715</v>
      </c>
      <c r="C1727" s="4" t="s">
        <v>24</v>
      </c>
      <c r="D1727" s="62" t="s">
        <v>247</v>
      </c>
      <c r="E1727" s="6" t="s">
        <v>4027</v>
      </c>
      <c r="F1727" s="3" t="s">
        <v>4029</v>
      </c>
      <c r="G1727" s="3"/>
      <c r="H1727" s="11" t="s">
        <v>4028</v>
      </c>
      <c r="I1727" s="97" t="s">
        <v>329</v>
      </c>
      <c r="J1727" s="15" t="s">
        <v>1220</v>
      </c>
      <c r="K1727" s="101" t="s">
        <v>326</v>
      </c>
      <c r="L1727" s="91" t="s">
        <v>3660</v>
      </c>
      <c r="M1727" s="18" t="s">
        <v>1076</v>
      </c>
      <c r="N1727" s="18" t="s">
        <v>1076</v>
      </c>
      <c r="O1727" s="18" t="s">
        <v>1076</v>
      </c>
      <c r="P1727" s="18"/>
      <c r="Q1727" s="18" t="s">
        <v>1076</v>
      </c>
      <c r="R1727" s="18" t="s">
        <v>1076</v>
      </c>
      <c r="S1727" s="18" t="s">
        <v>1076</v>
      </c>
      <c r="T1727" s="18" t="s">
        <v>1076</v>
      </c>
      <c r="U1727" s="18" t="s">
        <v>1076</v>
      </c>
      <c r="V1727" s="1"/>
      <c r="W1727" s="3"/>
    </row>
    <row r="1728" spans="2:23">
      <c r="B1728" s="3">
        <f t="shared" si="35"/>
        <v>1716</v>
      </c>
      <c r="C1728" s="5" t="s">
        <v>593</v>
      </c>
      <c r="D1728" s="62" t="s">
        <v>247</v>
      </c>
      <c r="E1728" s="15" t="s">
        <v>6097</v>
      </c>
      <c r="F1728" s="3" t="s">
        <v>6098</v>
      </c>
      <c r="G1728" s="3"/>
      <c r="H1728" s="11" t="s">
        <v>6100</v>
      </c>
      <c r="I1728" s="97" t="s">
        <v>329</v>
      </c>
      <c r="J1728" s="15" t="s">
        <v>1219</v>
      </c>
      <c r="K1728" s="98" t="s">
        <v>361</v>
      </c>
      <c r="L1728" s="91" t="s">
        <v>6099</v>
      </c>
      <c r="M1728" s="18" t="s">
        <v>1076</v>
      </c>
      <c r="N1728" s="18" t="s">
        <v>1076</v>
      </c>
      <c r="O1728" s="18" t="s">
        <v>1076</v>
      </c>
      <c r="P1728" s="18" t="s">
        <v>1076</v>
      </c>
      <c r="Q1728" s="18" t="s">
        <v>1076</v>
      </c>
      <c r="R1728" s="18"/>
      <c r="S1728" s="18" t="s">
        <v>1076</v>
      </c>
      <c r="T1728" s="18" t="s">
        <v>1076</v>
      </c>
      <c r="U1728" s="18" t="s">
        <v>1076</v>
      </c>
      <c r="V1728" s="1"/>
      <c r="W1728" s="3" t="s">
        <v>2819</v>
      </c>
    </row>
    <row r="1729" spans="2:23">
      <c r="B1729" s="3">
        <f t="shared" si="35"/>
        <v>1717</v>
      </c>
      <c r="C1729" s="3" t="s">
        <v>128</v>
      </c>
      <c r="D1729" s="62" t="s">
        <v>247</v>
      </c>
      <c r="E1729" s="15" t="s">
        <v>248</v>
      </c>
      <c r="F1729" s="3" t="s">
        <v>2319</v>
      </c>
      <c r="G1729" s="3"/>
      <c r="H1729" s="11" t="s">
        <v>1468</v>
      </c>
      <c r="I1729" s="97" t="s">
        <v>329</v>
      </c>
      <c r="J1729" s="15" t="s">
        <v>253</v>
      </c>
      <c r="K1729" s="15"/>
      <c r="L1729" s="109" t="s">
        <v>3520</v>
      </c>
      <c r="M1729" s="18"/>
      <c r="N1729" s="18"/>
      <c r="O1729" s="18"/>
      <c r="P1729" s="18"/>
      <c r="Q1729" s="18"/>
      <c r="R1729" s="18"/>
      <c r="S1729" s="18"/>
      <c r="T1729" s="18"/>
      <c r="U1729" s="18"/>
      <c r="V1729" s="1"/>
      <c r="W1729" s="3"/>
    </row>
    <row r="1730" spans="2:23">
      <c r="B1730" s="3">
        <f t="shared" si="35"/>
        <v>1718</v>
      </c>
      <c r="C1730" s="3" t="s">
        <v>128</v>
      </c>
      <c r="D1730" s="62" t="s">
        <v>247</v>
      </c>
      <c r="E1730" s="15" t="s">
        <v>249</v>
      </c>
      <c r="F1730" s="3" t="s">
        <v>2319</v>
      </c>
      <c r="G1730" s="3"/>
      <c r="H1730" s="11" t="s">
        <v>2031</v>
      </c>
      <c r="I1730" s="97" t="s">
        <v>329</v>
      </c>
      <c r="J1730" s="15" t="s">
        <v>1841</v>
      </c>
      <c r="K1730" s="15"/>
      <c r="L1730" s="110" t="s">
        <v>2032</v>
      </c>
      <c r="M1730" s="18"/>
      <c r="N1730" s="18"/>
      <c r="O1730" s="18"/>
      <c r="P1730" s="18"/>
      <c r="Q1730" s="18"/>
      <c r="R1730" s="18"/>
      <c r="S1730" s="18"/>
      <c r="T1730" s="18"/>
      <c r="U1730" s="18"/>
      <c r="V1730" s="1"/>
      <c r="W1730" s="3"/>
    </row>
    <row r="1731" spans="2:23">
      <c r="B1731" s="3">
        <f t="shared" si="35"/>
        <v>1719</v>
      </c>
      <c r="C1731" s="3" t="s">
        <v>128</v>
      </c>
      <c r="D1731" s="62" t="s">
        <v>247</v>
      </c>
      <c r="E1731" s="6" t="s">
        <v>2100</v>
      </c>
      <c r="F1731" s="3" t="s">
        <v>2319</v>
      </c>
      <c r="G1731" s="3"/>
      <c r="H1731" s="11" t="s">
        <v>1469</v>
      </c>
      <c r="I1731" s="97" t="s">
        <v>329</v>
      </c>
      <c r="J1731" s="15" t="s">
        <v>254</v>
      </c>
      <c r="K1731" s="15"/>
      <c r="L1731" s="109" t="s">
        <v>2808</v>
      </c>
      <c r="M1731" s="18"/>
      <c r="N1731" s="18"/>
      <c r="O1731" s="18"/>
      <c r="P1731" s="18"/>
      <c r="Q1731" s="18"/>
      <c r="R1731" s="18"/>
      <c r="S1731" s="18"/>
      <c r="T1731" s="18"/>
      <c r="U1731" s="18"/>
      <c r="V1731" s="1"/>
      <c r="W1731" s="3"/>
    </row>
    <row r="1732" spans="2:23">
      <c r="B1732" s="3">
        <f t="shared" si="35"/>
        <v>1720</v>
      </c>
      <c r="C1732" s="5" t="s">
        <v>593</v>
      </c>
      <c r="D1732" s="62" t="s">
        <v>247</v>
      </c>
      <c r="E1732" s="15"/>
      <c r="F1732" s="3"/>
      <c r="G1732" s="3"/>
      <c r="H1732" s="11"/>
      <c r="I1732" s="97" t="s">
        <v>329</v>
      </c>
      <c r="J1732" s="15" t="s">
        <v>1218</v>
      </c>
      <c r="K1732" s="98" t="s">
        <v>362</v>
      </c>
      <c r="L1732" s="91"/>
      <c r="M1732" s="18" t="s">
        <v>1076</v>
      </c>
      <c r="N1732" s="18" t="s">
        <v>1076</v>
      </c>
      <c r="O1732" s="18" t="s">
        <v>1076</v>
      </c>
      <c r="P1732" s="18" t="s">
        <v>1076</v>
      </c>
      <c r="Q1732" s="18"/>
      <c r="R1732" s="18" t="s">
        <v>1076</v>
      </c>
      <c r="S1732" s="18" t="s">
        <v>1076</v>
      </c>
      <c r="T1732" s="18" t="s">
        <v>1076</v>
      </c>
      <c r="U1732" s="18" t="s">
        <v>1076</v>
      </c>
      <c r="V1732" s="1"/>
      <c r="W1732" s="3"/>
    </row>
    <row r="1733" spans="2:23">
      <c r="B1733" s="3">
        <f t="shared" si="35"/>
        <v>1721</v>
      </c>
      <c r="C1733" s="5" t="s">
        <v>593</v>
      </c>
      <c r="D1733" s="62" t="s">
        <v>247</v>
      </c>
      <c r="E1733" s="3" t="s">
        <v>2319</v>
      </c>
      <c r="F1733" s="3" t="s">
        <v>2319</v>
      </c>
      <c r="G1733" s="3"/>
      <c r="H1733" s="3" t="s">
        <v>2319</v>
      </c>
      <c r="I1733" s="97" t="s">
        <v>482</v>
      </c>
      <c r="J1733" s="15" t="s">
        <v>1203</v>
      </c>
      <c r="K1733" s="15"/>
      <c r="L1733" s="91" t="s">
        <v>1961</v>
      </c>
      <c r="M1733" s="18" t="s">
        <v>1076</v>
      </c>
      <c r="N1733" s="18" t="s">
        <v>1076</v>
      </c>
      <c r="O1733" s="18" t="s">
        <v>1076</v>
      </c>
      <c r="P1733" s="18" t="s">
        <v>1076</v>
      </c>
      <c r="Q1733" s="18" t="s">
        <v>1076</v>
      </c>
      <c r="R1733" s="18" t="s">
        <v>1076</v>
      </c>
      <c r="S1733" s="18" t="s">
        <v>1076</v>
      </c>
      <c r="T1733" s="18" t="s">
        <v>1076</v>
      </c>
      <c r="U1733" s="18" t="s">
        <v>1076</v>
      </c>
      <c r="V1733" s="6" t="s">
        <v>2274</v>
      </c>
      <c r="W1733" s="3"/>
    </row>
    <row r="1734" spans="2:23">
      <c r="B1734" s="3">
        <f t="shared" si="35"/>
        <v>1722</v>
      </c>
      <c r="C1734" s="4" t="s">
        <v>24</v>
      </c>
      <c r="D1734" s="62" t="s">
        <v>247</v>
      </c>
      <c r="E1734" s="3" t="s">
        <v>2319</v>
      </c>
      <c r="F1734" s="3" t="s">
        <v>2319</v>
      </c>
      <c r="G1734" s="3"/>
      <c r="H1734" s="3" t="s">
        <v>2319</v>
      </c>
      <c r="I1734" s="97" t="s">
        <v>482</v>
      </c>
      <c r="J1734" s="6" t="s">
        <v>1204</v>
      </c>
      <c r="K1734" s="6"/>
      <c r="L1734" s="91" t="s">
        <v>1961</v>
      </c>
      <c r="M1734" s="18" t="s">
        <v>1076</v>
      </c>
      <c r="N1734" s="18" t="s">
        <v>1076</v>
      </c>
      <c r="O1734" s="18" t="s">
        <v>1076</v>
      </c>
      <c r="P1734" s="18" t="s">
        <v>1076</v>
      </c>
      <c r="Q1734" s="18" t="s">
        <v>1076</v>
      </c>
      <c r="R1734" s="18" t="s">
        <v>1076</v>
      </c>
      <c r="S1734" s="18" t="s">
        <v>1076</v>
      </c>
      <c r="T1734" s="18" t="s">
        <v>1076</v>
      </c>
      <c r="U1734" s="18" t="s">
        <v>1076</v>
      </c>
      <c r="V1734" s="6" t="s">
        <v>2274</v>
      </c>
      <c r="W1734" s="3"/>
    </row>
    <row r="1735" spans="2:23">
      <c r="B1735" s="3">
        <f t="shared" si="35"/>
        <v>1723</v>
      </c>
      <c r="C1735" s="3" t="s">
        <v>128</v>
      </c>
      <c r="D1735" s="62" t="s">
        <v>247</v>
      </c>
      <c r="E1735" s="6" t="s">
        <v>3535</v>
      </c>
      <c r="F1735" s="3" t="s">
        <v>2319</v>
      </c>
      <c r="G1735" s="3"/>
      <c r="H1735" s="11" t="s">
        <v>1212</v>
      </c>
      <c r="I1735" s="97" t="s">
        <v>323</v>
      </c>
      <c r="J1735" s="15" t="s">
        <v>257</v>
      </c>
      <c r="K1735" s="15"/>
      <c r="L1735" s="91" t="s">
        <v>1465</v>
      </c>
      <c r="M1735" s="18"/>
      <c r="N1735" s="18"/>
      <c r="O1735" s="18"/>
      <c r="P1735" s="18"/>
      <c r="Q1735" s="18"/>
      <c r="R1735" s="18"/>
      <c r="S1735" s="18"/>
      <c r="T1735" s="18"/>
      <c r="U1735" s="18" t="s">
        <v>1076</v>
      </c>
      <c r="V1735" s="1"/>
      <c r="W1735" s="3"/>
    </row>
    <row r="1736" spans="2:23">
      <c r="B1736" s="3">
        <f t="shared" si="35"/>
        <v>1724</v>
      </c>
      <c r="C1736" s="3" t="s">
        <v>128</v>
      </c>
      <c r="D1736" s="62" t="s">
        <v>247</v>
      </c>
      <c r="E1736" s="15" t="s">
        <v>248</v>
      </c>
      <c r="F1736" s="3" t="s">
        <v>2319</v>
      </c>
      <c r="G1736" s="3"/>
      <c r="H1736" s="11" t="s">
        <v>1213</v>
      </c>
      <c r="I1736" s="97" t="s">
        <v>323</v>
      </c>
      <c r="J1736" s="15" t="s">
        <v>255</v>
      </c>
      <c r="K1736" s="15"/>
      <c r="L1736" s="109" t="s">
        <v>1929</v>
      </c>
      <c r="M1736" s="18"/>
      <c r="N1736" s="18"/>
      <c r="O1736" s="18"/>
      <c r="P1736" s="18"/>
      <c r="Q1736" s="18"/>
      <c r="R1736" s="18"/>
      <c r="S1736" s="18"/>
      <c r="T1736" s="18"/>
      <c r="U1736" s="18" t="s">
        <v>1076</v>
      </c>
      <c r="V1736" s="1"/>
      <c r="W1736" s="3"/>
    </row>
    <row r="1737" spans="2:23">
      <c r="B1737" s="3">
        <f t="shared" si="35"/>
        <v>1725</v>
      </c>
      <c r="C1737" s="3" t="s">
        <v>128</v>
      </c>
      <c r="D1737" s="62" t="s">
        <v>247</v>
      </c>
      <c r="E1737" s="6" t="s">
        <v>2102</v>
      </c>
      <c r="F1737" s="3" t="s">
        <v>2319</v>
      </c>
      <c r="G1737" s="3"/>
      <c r="H1737" s="11" t="s">
        <v>1211</v>
      </c>
      <c r="I1737" s="97" t="s">
        <v>323</v>
      </c>
      <c r="J1737" s="15" t="s">
        <v>256</v>
      </c>
      <c r="K1737" s="15"/>
      <c r="L1737" s="91" t="s">
        <v>1466</v>
      </c>
      <c r="M1737" s="18"/>
      <c r="N1737" s="18"/>
      <c r="O1737" s="18"/>
      <c r="P1737" s="18"/>
      <c r="Q1737" s="18"/>
      <c r="R1737" s="18"/>
      <c r="S1737" s="18"/>
      <c r="T1737" s="18"/>
      <c r="U1737" s="18" t="s">
        <v>1076</v>
      </c>
      <c r="V1737" s="1"/>
      <c r="W1737" s="3"/>
    </row>
    <row r="1738" spans="2:23">
      <c r="B1738" s="3">
        <f t="shared" si="35"/>
        <v>1726</v>
      </c>
      <c r="C1738" s="4" t="s">
        <v>24</v>
      </c>
      <c r="D1738" s="62" t="s">
        <v>247</v>
      </c>
      <c r="E1738" s="6" t="s">
        <v>2105</v>
      </c>
      <c r="F1738" s="3" t="s">
        <v>3542</v>
      </c>
      <c r="G1738" s="3"/>
      <c r="H1738" s="11" t="s">
        <v>2106</v>
      </c>
      <c r="I1738" s="97" t="s">
        <v>351</v>
      </c>
      <c r="J1738" s="15" t="s">
        <v>1243</v>
      </c>
      <c r="K1738" s="15"/>
      <c r="L1738" s="91" t="s">
        <v>2755</v>
      </c>
      <c r="M1738" s="18"/>
      <c r="N1738" s="18"/>
      <c r="O1738" s="18"/>
      <c r="P1738" s="18"/>
      <c r="Q1738" s="18" t="s">
        <v>1076</v>
      </c>
      <c r="R1738" s="18" t="s">
        <v>1076</v>
      </c>
      <c r="S1738" s="18" t="s">
        <v>1076</v>
      </c>
      <c r="T1738" s="18" t="s">
        <v>1076</v>
      </c>
      <c r="U1738" s="18" t="s">
        <v>1076</v>
      </c>
      <c r="V1738" s="1"/>
      <c r="W1738" s="3"/>
    </row>
    <row r="1739" spans="2:23">
      <c r="B1739" s="3">
        <f t="shared" si="35"/>
        <v>1727</v>
      </c>
      <c r="C1739" s="5" t="s">
        <v>593</v>
      </c>
      <c r="D1739" s="62" t="s">
        <v>247</v>
      </c>
      <c r="E1739" s="6" t="s">
        <v>3519</v>
      </c>
      <c r="F1739" s="3" t="s">
        <v>3518</v>
      </c>
      <c r="G1739" s="3"/>
      <c r="H1739" s="11" t="s">
        <v>3517</v>
      </c>
      <c r="I1739" s="97" t="s">
        <v>351</v>
      </c>
      <c r="J1739" s="15" t="s">
        <v>1247</v>
      </c>
      <c r="K1739" s="98" t="s">
        <v>328</v>
      </c>
      <c r="L1739" s="91" t="s">
        <v>3263</v>
      </c>
      <c r="M1739" s="18" t="s">
        <v>1076</v>
      </c>
      <c r="N1739" s="18" t="s">
        <v>1076</v>
      </c>
      <c r="O1739" s="18" t="s">
        <v>1076</v>
      </c>
      <c r="P1739" s="18" t="s">
        <v>1076</v>
      </c>
      <c r="Q1739" s="18" t="s">
        <v>1076</v>
      </c>
      <c r="R1739" s="18" t="s">
        <v>1076</v>
      </c>
      <c r="S1739" s="18"/>
      <c r="T1739" s="18" t="s">
        <v>1076</v>
      </c>
      <c r="U1739" s="18" t="s">
        <v>1076</v>
      </c>
      <c r="V1739" s="1"/>
      <c r="W1739" s="3"/>
    </row>
    <row r="1740" spans="2:23">
      <c r="B1740" s="3">
        <f t="shared" si="35"/>
        <v>1728</v>
      </c>
      <c r="C1740" s="5" t="s">
        <v>593</v>
      </c>
      <c r="D1740" s="62" t="s">
        <v>247</v>
      </c>
      <c r="E1740" s="15" t="s">
        <v>3541</v>
      </c>
      <c r="F1740" s="3" t="s">
        <v>3538</v>
      </c>
      <c r="G1740" s="3"/>
      <c r="H1740" s="11" t="s">
        <v>3540</v>
      </c>
      <c r="I1740" s="97" t="s">
        <v>351</v>
      </c>
      <c r="J1740" s="6" t="s">
        <v>1241</v>
      </c>
      <c r="K1740" s="15"/>
      <c r="L1740" s="91" t="s">
        <v>3539</v>
      </c>
      <c r="M1740" s="18" t="s">
        <v>1076</v>
      </c>
      <c r="N1740" s="18" t="s">
        <v>1076</v>
      </c>
      <c r="O1740" s="18" t="s">
        <v>1076</v>
      </c>
      <c r="P1740" s="18" t="s">
        <v>1076</v>
      </c>
      <c r="Q1740" s="18"/>
      <c r="R1740" s="18"/>
      <c r="S1740" s="18"/>
      <c r="T1740" s="18"/>
      <c r="U1740" s="18" t="s">
        <v>1076</v>
      </c>
      <c r="V1740" s="1"/>
      <c r="W1740" s="3"/>
    </row>
    <row r="1741" spans="2:23">
      <c r="B1741" s="3">
        <f t="shared" si="35"/>
        <v>1729</v>
      </c>
      <c r="C1741" s="5" t="s">
        <v>593</v>
      </c>
      <c r="D1741" s="62" t="s">
        <v>247</v>
      </c>
      <c r="E1741" s="15" t="s">
        <v>2099</v>
      </c>
      <c r="F1741" s="3" t="s">
        <v>3529</v>
      </c>
      <c r="G1741" s="3"/>
      <c r="H1741" s="12" t="s">
        <v>3528</v>
      </c>
      <c r="I1741" s="97" t="s">
        <v>351</v>
      </c>
      <c r="J1741" s="57" t="s">
        <v>2247</v>
      </c>
      <c r="K1741" s="98" t="s">
        <v>328</v>
      </c>
      <c r="L1741" s="91" t="s">
        <v>3530</v>
      </c>
      <c r="M1741" s="18" t="s">
        <v>1076</v>
      </c>
      <c r="N1741" s="18" t="s">
        <v>1076</v>
      </c>
      <c r="O1741" s="18" t="s">
        <v>1076</v>
      </c>
      <c r="P1741" s="18" t="s">
        <v>1076</v>
      </c>
      <c r="Q1741" s="18" t="s">
        <v>1076</v>
      </c>
      <c r="R1741" s="18" t="s">
        <v>1076</v>
      </c>
      <c r="S1741" s="18"/>
      <c r="T1741" s="18" t="s">
        <v>1076</v>
      </c>
      <c r="U1741" s="18" t="s">
        <v>1076</v>
      </c>
      <c r="V1741" s="1"/>
      <c r="W1741" s="3"/>
    </row>
    <row r="1742" spans="2:23">
      <c r="B1742" s="3">
        <f t="shared" si="35"/>
        <v>1730</v>
      </c>
      <c r="C1742" s="4" t="s">
        <v>24</v>
      </c>
      <c r="D1742" s="62" t="s">
        <v>247</v>
      </c>
      <c r="E1742" s="15" t="s">
        <v>4020</v>
      </c>
      <c r="F1742" s="3" t="s">
        <v>4018</v>
      </c>
      <c r="G1742" s="3"/>
      <c r="H1742" s="11" t="s">
        <v>4019</v>
      </c>
      <c r="I1742" s="97" t="s">
        <v>351</v>
      </c>
      <c r="J1742" s="15" t="s">
        <v>1248</v>
      </c>
      <c r="K1742" s="101" t="s">
        <v>326</v>
      </c>
      <c r="L1742" s="91" t="s">
        <v>3305</v>
      </c>
      <c r="M1742" s="18" t="s">
        <v>1076</v>
      </c>
      <c r="N1742" s="18" t="s">
        <v>1076</v>
      </c>
      <c r="O1742" s="18" t="s">
        <v>1076</v>
      </c>
      <c r="P1742" s="18"/>
      <c r="Q1742" s="18" t="s">
        <v>1076</v>
      </c>
      <c r="R1742" s="18" t="s">
        <v>1076</v>
      </c>
      <c r="S1742" s="18" t="s">
        <v>1076</v>
      </c>
      <c r="T1742" s="18" t="s">
        <v>1076</v>
      </c>
      <c r="U1742" s="18" t="s">
        <v>1076</v>
      </c>
      <c r="V1742" s="1"/>
      <c r="W1742" s="3"/>
    </row>
    <row r="1743" spans="2:23">
      <c r="B1743" s="3">
        <f t="shared" si="35"/>
        <v>1731</v>
      </c>
      <c r="C1743" s="5" t="s">
        <v>593</v>
      </c>
      <c r="D1743" s="62" t="s">
        <v>247</v>
      </c>
      <c r="E1743" s="15" t="s">
        <v>3527</v>
      </c>
      <c r="F1743" s="3" t="s">
        <v>3529</v>
      </c>
      <c r="G1743" s="3"/>
      <c r="H1743" s="11" t="s">
        <v>3526</v>
      </c>
      <c r="I1743" s="97" t="s">
        <v>351</v>
      </c>
      <c r="J1743" s="15" t="s">
        <v>1251</v>
      </c>
      <c r="K1743" s="98" t="s">
        <v>328</v>
      </c>
      <c r="L1743" s="91" t="s">
        <v>3263</v>
      </c>
      <c r="M1743" s="18" t="s">
        <v>1076</v>
      </c>
      <c r="N1743" s="18" t="s">
        <v>1076</v>
      </c>
      <c r="O1743" s="18" t="s">
        <v>1076</v>
      </c>
      <c r="P1743" s="18" t="s">
        <v>1076</v>
      </c>
      <c r="Q1743" s="18" t="s">
        <v>1076</v>
      </c>
      <c r="R1743" s="18" t="s">
        <v>1076</v>
      </c>
      <c r="S1743" s="18"/>
      <c r="T1743" s="18" t="s">
        <v>1076</v>
      </c>
      <c r="U1743" s="18" t="s">
        <v>1076</v>
      </c>
      <c r="V1743" s="1"/>
      <c r="W1743" s="3"/>
    </row>
    <row r="1744" spans="2:23">
      <c r="B1744" s="3">
        <f t="shared" si="35"/>
        <v>1732</v>
      </c>
      <c r="C1744" s="4" t="s">
        <v>24</v>
      </c>
      <c r="D1744" s="62" t="s">
        <v>247</v>
      </c>
      <c r="E1744" s="15"/>
      <c r="F1744" s="3"/>
      <c r="G1744" s="3"/>
      <c r="H1744" s="11"/>
      <c r="I1744" s="97" t="s">
        <v>351</v>
      </c>
      <c r="J1744" s="15" t="s">
        <v>1252</v>
      </c>
      <c r="K1744" s="100" t="s">
        <v>324</v>
      </c>
      <c r="L1744" s="91"/>
      <c r="M1744" s="18"/>
      <c r="N1744" s="18" t="s">
        <v>1076</v>
      </c>
      <c r="O1744" s="18" t="s">
        <v>1076</v>
      </c>
      <c r="P1744" s="18" t="s">
        <v>1076</v>
      </c>
      <c r="Q1744" s="18" t="s">
        <v>1076</v>
      </c>
      <c r="R1744" s="18" t="s">
        <v>1076</v>
      </c>
      <c r="S1744" s="18" t="s">
        <v>1076</v>
      </c>
      <c r="T1744" s="18" t="s">
        <v>1076</v>
      </c>
      <c r="U1744" s="18" t="s">
        <v>1076</v>
      </c>
      <c r="V1744" s="1"/>
      <c r="W1744" s="3"/>
    </row>
    <row r="1745" spans="2:23">
      <c r="B1745" s="3">
        <f t="shared" si="35"/>
        <v>1733</v>
      </c>
      <c r="C1745" s="3" t="s">
        <v>128</v>
      </c>
      <c r="D1745" s="62" t="s">
        <v>247</v>
      </c>
      <c r="E1745" s="15" t="s">
        <v>3536</v>
      </c>
      <c r="F1745" s="3" t="s">
        <v>4026</v>
      </c>
      <c r="G1745" s="3"/>
      <c r="H1745" s="11" t="s">
        <v>2107</v>
      </c>
      <c r="I1745" s="97" t="s">
        <v>351</v>
      </c>
      <c r="J1745" s="6" t="s">
        <v>1246</v>
      </c>
      <c r="K1745" s="15"/>
      <c r="L1745" s="91" t="s">
        <v>2812</v>
      </c>
      <c r="M1745" s="18"/>
      <c r="N1745" s="18"/>
      <c r="O1745" s="18"/>
      <c r="P1745" s="18"/>
      <c r="Q1745" s="18" t="s">
        <v>1448</v>
      </c>
      <c r="R1745" s="18" t="s">
        <v>1448</v>
      </c>
      <c r="S1745" s="18" t="s">
        <v>1448</v>
      </c>
      <c r="T1745" s="18" t="s">
        <v>1448</v>
      </c>
      <c r="U1745" s="18" t="s">
        <v>1076</v>
      </c>
      <c r="V1745" s="1"/>
      <c r="W1745" s="3"/>
    </row>
    <row r="1746" spans="2:23">
      <c r="B1746" s="3">
        <f t="shared" si="35"/>
        <v>1734</v>
      </c>
      <c r="C1746" s="4" t="s">
        <v>24</v>
      </c>
      <c r="D1746" s="62" t="s">
        <v>247</v>
      </c>
      <c r="E1746" s="15"/>
      <c r="F1746" s="3"/>
      <c r="G1746" s="3"/>
      <c r="H1746" s="11"/>
      <c r="I1746" s="97" t="s">
        <v>351</v>
      </c>
      <c r="J1746" s="15" t="s">
        <v>1242</v>
      </c>
      <c r="K1746" s="100" t="s">
        <v>324</v>
      </c>
      <c r="L1746" s="91"/>
      <c r="M1746" s="18"/>
      <c r="N1746" s="18" t="s">
        <v>1076</v>
      </c>
      <c r="O1746" s="18" t="s">
        <v>1076</v>
      </c>
      <c r="P1746" s="18" t="s">
        <v>1076</v>
      </c>
      <c r="Q1746" s="18" t="s">
        <v>1076</v>
      </c>
      <c r="R1746" s="18" t="s">
        <v>1076</v>
      </c>
      <c r="S1746" s="18" t="s">
        <v>1076</v>
      </c>
      <c r="T1746" s="18" t="s">
        <v>1076</v>
      </c>
      <c r="U1746" s="18" t="s">
        <v>1076</v>
      </c>
      <c r="V1746" s="1"/>
      <c r="W1746" s="3"/>
    </row>
    <row r="1747" spans="2:23">
      <c r="B1747" s="3">
        <f t="shared" si="35"/>
        <v>1735</v>
      </c>
      <c r="C1747" s="4" t="s">
        <v>24</v>
      </c>
      <c r="D1747" s="62" t="s">
        <v>247</v>
      </c>
      <c r="E1747" s="15" t="s">
        <v>2816</v>
      </c>
      <c r="F1747" s="46" t="s">
        <v>2815</v>
      </c>
      <c r="G1747" s="3"/>
      <c r="H1747" s="11" t="s">
        <v>2814</v>
      </c>
      <c r="I1747" s="97" t="s">
        <v>351</v>
      </c>
      <c r="J1747" s="15" t="s">
        <v>1249</v>
      </c>
      <c r="K1747" s="102" t="s">
        <v>1180</v>
      </c>
      <c r="L1747" s="91"/>
      <c r="M1747" s="18" t="s">
        <v>1076</v>
      </c>
      <c r="N1747" s="18" t="s">
        <v>1076</v>
      </c>
      <c r="O1747" s="18"/>
      <c r="P1747" s="18" t="s">
        <v>1076</v>
      </c>
      <c r="Q1747" s="18" t="s">
        <v>1076</v>
      </c>
      <c r="R1747" s="18" t="s">
        <v>1076</v>
      </c>
      <c r="S1747" s="18" t="s">
        <v>1076</v>
      </c>
      <c r="T1747" s="18" t="s">
        <v>1076</v>
      </c>
      <c r="U1747" s="18" t="s">
        <v>1076</v>
      </c>
      <c r="V1747" s="1"/>
      <c r="W1747" s="3"/>
    </row>
    <row r="1748" spans="2:23">
      <c r="B1748" s="3">
        <f t="shared" si="35"/>
        <v>1736</v>
      </c>
      <c r="C1748" s="4" t="s">
        <v>24</v>
      </c>
      <c r="D1748" s="62" t="s">
        <v>247</v>
      </c>
      <c r="E1748" s="15" t="s">
        <v>2103</v>
      </c>
      <c r="F1748" s="3"/>
      <c r="G1748" s="3"/>
      <c r="H1748" s="11" t="s">
        <v>2109</v>
      </c>
      <c r="I1748" s="97" t="s">
        <v>351</v>
      </c>
      <c r="J1748" s="15" t="s">
        <v>1244</v>
      </c>
      <c r="K1748" s="101" t="s">
        <v>363</v>
      </c>
      <c r="L1748" s="91"/>
      <c r="M1748" s="18" t="s">
        <v>1076</v>
      </c>
      <c r="N1748" s="18"/>
      <c r="O1748" s="18" t="s">
        <v>1076</v>
      </c>
      <c r="P1748" s="18" t="s">
        <v>1076</v>
      </c>
      <c r="Q1748" s="18" t="s">
        <v>1076</v>
      </c>
      <c r="R1748" s="18" t="s">
        <v>1076</v>
      </c>
      <c r="S1748" s="18" t="s">
        <v>1076</v>
      </c>
      <c r="T1748" s="18" t="s">
        <v>1076</v>
      </c>
      <c r="U1748" s="18" t="s">
        <v>1076</v>
      </c>
      <c r="V1748" s="1"/>
      <c r="W1748" s="3"/>
    </row>
    <row r="1749" spans="2:23">
      <c r="B1749" s="3">
        <f t="shared" si="35"/>
        <v>1737</v>
      </c>
      <c r="C1749" s="5" t="s">
        <v>593</v>
      </c>
      <c r="D1749" s="62" t="s">
        <v>247</v>
      </c>
      <c r="E1749" s="15"/>
      <c r="F1749" s="3"/>
      <c r="G1749" s="3"/>
      <c r="H1749" s="11"/>
      <c r="I1749" s="97" t="s">
        <v>351</v>
      </c>
      <c r="J1749" s="15" t="s">
        <v>1250</v>
      </c>
      <c r="K1749" s="98" t="s">
        <v>362</v>
      </c>
      <c r="L1749" s="91"/>
      <c r="M1749" s="18" t="s">
        <v>1076</v>
      </c>
      <c r="N1749" s="18" t="s">
        <v>1076</v>
      </c>
      <c r="O1749" s="18" t="s">
        <v>1076</v>
      </c>
      <c r="P1749" s="18" t="s">
        <v>1076</v>
      </c>
      <c r="Q1749" s="18"/>
      <c r="R1749" s="18" t="s">
        <v>1076</v>
      </c>
      <c r="S1749" s="18" t="s">
        <v>1076</v>
      </c>
      <c r="T1749" s="18" t="s">
        <v>1076</v>
      </c>
      <c r="U1749" s="18" t="s">
        <v>1076</v>
      </c>
      <c r="V1749" s="1"/>
      <c r="W1749" s="3"/>
    </row>
    <row r="1750" spans="2:23">
      <c r="B1750" s="3">
        <f t="shared" si="35"/>
        <v>1738</v>
      </c>
      <c r="C1750" s="4" t="s">
        <v>24</v>
      </c>
      <c r="D1750" s="62" t="s">
        <v>247</v>
      </c>
      <c r="E1750" s="15" t="s">
        <v>2104</v>
      </c>
      <c r="F1750" s="3"/>
      <c r="G1750" s="3"/>
      <c r="H1750" s="11" t="s">
        <v>2108</v>
      </c>
      <c r="I1750" s="97" t="s">
        <v>351</v>
      </c>
      <c r="J1750" s="15" t="s">
        <v>1253</v>
      </c>
      <c r="K1750" s="101" t="s">
        <v>363</v>
      </c>
      <c r="L1750" s="91"/>
      <c r="M1750" s="18" t="s">
        <v>1076</v>
      </c>
      <c r="N1750" s="18"/>
      <c r="O1750" s="18" t="s">
        <v>1076</v>
      </c>
      <c r="P1750" s="18" t="s">
        <v>1076</v>
      </c>
      <c r="Q1750" s="18" t="s">
        <v>1076</v>
      </c>
      <c r="R1750" s="18" t="s">
        <v>1076</v>
      </c>
      <c r="S1750" s="18" t="s">
        <v>1076</v>
      </c>
      <c r="T1750" s="18" t="s">
        <v>1076</v>
      </c>
      <c r="U1750" s="18" t="s">
        <v>1076</v>
      </c>
      <c r="V1750" s="1"/>
      <c r="W1750" s="3"/>
    </row>
    <row r="1751" spans="2:23">
      <c r="B1751" s="3">
        <f t="shared" si="35"/>
        <v>1739</v>
      </c>
      <c r="C1751" s="4" t="s">
        <v>24</v>
      </c>
      <c r="D1751" s="62" t="s">
        <v>247</v>
      </c>
      <c r="E1751" s="15" t="s">
        <v>2817</v>
      </c>
      <c r="F1751" s="3"/>
      <c r="G1751" s="3"/>
      <c r="H1751" s="11" t="s">
        <v>2813</v>
      </c>
      <c r="I1751" s="97" t="s">
        <v>351</v>
      </c>
      <c r="J1751" s="15" t="s">
        <v>1245</v>
      </c>
      <c r="K1751" s="102" t="s">
        <v>1180</v>
      </c>
      <c r="L1751" s="91"/>
      <c r="M1751" s="18" t="s">
        <v>1076</v>
      </c>
      <c r="N1751" s="18" t="s">
        <v>1076</v>
      </c>
      <c r="O1751" s="18"/>
      <c r="P1751" s="18" t="s">
        <v>1076</v>
      </c>
      <c r="Q1751" s="18" t="s">
        <v>1076</v>
      </c>
      <c r="R1751" s="18" t="s">
        <v>1076</v>
      </c>
      <c r="S1751" s="18" t="s">
        <v>1076</v>
      </c>
      <c r="T1751" s="18" t="s">
        <v>1076</v>
      </c>
      <c r="U1751" s="18" t="s">
        <v>1076</v>
      </c>
      <c r="V1751" s="1"/>
      <c r="W1751" s="3"/>
    </row>
    <row r="1752" spans="2:23">
      <c r="B1752" s="3">
        <f t="shared" si="35"/>
        <v>1740</v>
      </c>
      <c r="C1752" s="3" t="s">
        <v>128</v>
      </c>
      <c r="D1752" s="62" t="s">
        <v>247</v>
      </c>
      <c r="E1752" s="15" t="s">
        <v>2319</v>
      </c>
      <c r="F1752" s="13" t="s">
        <v>2319</v>
      </c>
      <c r="G1752" s="3"/>
      <c r="H1752" s="13" t="s">
        <v>2319</v>
      </c>
      <c r="I1752" s="97" t="s">
        <v>1391</v>
      </c>
      <c r="J1752" s="36" t="s">
        <v>247</v>
      </c>
      <c r="K1752" s="36"/>
      <c r="L1752" s="91" t="s">
        <v>2818</v>
      </c>
      <c r="M1752" s="18"/>
      <c r="N1752" s="18"/>
      <c r="O1752" s="18"/>
      <c r="P1752" s="18"/>
      <c r="Q1752" s="18"/>
      <c r="R1752" s="18"/>
      <c r="S1752" s="18"/>
      <c r="T1752" s="18"/>
      <c r="U1752" s="18" t="s">
        <v>1076</v>
      </c>
      <c r="V1752" s="1"/>
      <c r="W1752" s="3"/>
    </row>
    <row r="1753" spans="2:23">
      <c r="B1753" s="3">
        <f t="shared" si="35"/>
        <v>1741</v>
      </c>
      <c r="C1753" s="3" t="s">
        <v>128</v>
      </c>
      <c r="D1753" s="62" t="s">
        <v>247</v>
      </c>
      <c r="E1753" s="15" t="s">
        <v>250</v>
      </c>
      <c r="F1753" s="13" t="s">
        <v>2319</v>
      </c>
      <c r="G1753" s="3"/>
      <c r="H1753" s="11" t="s">
        <v>3078</v>
      </c>
      <c r="I1753" s="97" t="s">
        <v>347</v>
      </c>
      <c r="J1753" s="36" t="s">
        <v>1214</v>
      </c>
      <c r="K1753" s="36"/>
      <c r="L1753" s="91" t="s">
        <v>3079</v>
      </c>
      <c r="M1753" s="18"/>
      <c r="N1753" s="18"/>
      <c r="O1753" s="18"/>
      <c r="P1753" s="18"/>
      <c r="Q1753" s="18"/>
      <c r="R1753" s="18"/>
      <c r="S1753" s="18"/>
      <c r="T1753" s="18"/>
      <c r="U1753" s="18" t="s">
        <v>1076</v>
      </c>
      <c r="V1753" s="1" t="s">
        <v>2963</v>
      </c>
      <c r="W1753" s="3"/>
    </row>
    <row r="1754" spans="2:23">
      <c r="B1754" s="3">
        <f t="shared" si="35"/>
        <v>1742</v>
      </c>
      <c r="C1754" s="4" t="s">
        <v>24</v>
      </c>
      <c r="D1754" s="62" t="s">
        <v>247</v>
      </c>
      <c r="E1754" s="15" t="s">
        <v>248</v>
      </c>
      <c r="F1754" s="13" t="s">
        <v>2319</v>
      </c>
      <c r="G1754" s="3"/>
      <c r="H1754" s="11" t="s">
        <v>3060</v>
      </c>
      <c r="I1754" s="97" t="s">
        <v>347</v>
      </c>
      <c r="J1754" s="36" t="s">
        <v>247</v>
      </c>
      <c r="K1754" s="36"/>
      <c r="L1754" s="109" t="s">
        <v>3061</v>
      </c>
      <c r="M1754" s="18"/>
      <c r="N1754" s="18"/>
      <c r="O1754" s="18"/>
      <c r="P1754" s="18"/>
      <c r="Q1754" s="18" t="s">
        <v>1076</v>
      </c>
      <c r="R1754" s="18" t="s">
        <v>1076</v>
      </c>
      <c r="S1754" s="18" t="s">
        <v>1076</v>
      </c>
      <c r="T1754" s="18" t="s">
        <v>1076</v>
      </c>
      <c r="U1754" s="18" t="s">
        <v>1076</v>
      </c>
      <c r="V1754" s="1" t="s">
        <v>2963</v>
      </c>
      <c r="W1754" s="3"/>
    </row>
    <row r="1755" spans="2:23">
      <c r="B1755" s="3">
        <f t="shared" si="35"/>
        <v>1743</v>
      </c>
      <c r="C1755" s="5" t="s">
        <v>593</v>
      </c>
      <c r="D1755" s="62" t="s">
        <v>247</v>
      </c>
      <c r="E1755" s="15" t="s">
        <v>248</v>
      </c>
      <c r="F1755" s="13" t="s">
        <v>2319</v>
      </c>
      <c r="G1755" s="13"/>
      <c r="H1755" s="35" t="s">
        <v>3063</v>
      </c>
      <c r="I1755" s="97" t="s">
        <v>347</v>
      </c>
      <c r="J1755" s="36" t="s">
        <v>247</v>
      </c>
      <c r="K1755" s="34"/>
      <c r="L1755" s="109" t="s">
        <v>3061</v>
      </c>
      <c r="M1755" s="18" t="s">
        <v>1076</v>
      </c>
      <c r="N1755" s="18" t="s">
        <v>1076</v>
      </c>
      <c r="O1755" s="18" t="s">
        <v>1076</v>
      </c>
      <c r="P1755" s="18" t="s">
        <v>1076</v>
      </c>
      <c r="Q1755" s="18"/>
      <c r="R1755" s="18"/>
      <c r="S1755" s="18"/>
      <c r="T1755" s="18"/>
      <c r="U1755" s="18" t="s">
        <v>1076</v>
      </c>
      <c r="V1755" s="1" t="s">
        <v>2963</v>
      </c>
      <c r="W1755" s="3"/>
    </row>
    <row r="1756" spans="2:23">
      <c r="B1756" s="3">
        <f t="shared" si="35"/>
        <v>1744</v>
      </c>
      <c r="C1756" s="3" t="s">
        <v>128</v>
      </c>
      <c r="D1756" s="147" t="s">
        <v>3218</v>
      </c>
      <c r="E1756" s="15" t="s">
        <v>3448</v>
      </c>
      <c r="F1756" s="13" t="s">
        <v>2319</v>
      </c>
      <c r="G1756" s="13">
        <v>58</v>
      </c>
      <c r="H1756" s="35" t="s">
        <v>3447</v>
      </c>
      <c r="I1756" s="97" t="s">
        <v>3</v>
      </c>
      <c r="J1756" s="36" t="s">
        <v>3446</v>
      </c>
      <c r="K1756" s="34"/>
      <c r="L1756" s="91" t="s">
        <v>3241</v>
      </c>
      <c r="M1756" s="18"/>
      <c r="N1756" s="18"/>
      <c r="O1756" s="18"/>
      <c r="P1756" s="18"/>
      <c r="Q1756" s="18"/>
      <c r="R1756" s="18"/>
      <c r="S1756" s="18"/>
      <c r="T1756" s="18"/>
      <c r="U1756" s="18" t="s">
        <v>1076</v>
      </c>
      <c r="V1756" s="1" t="s">
        <v>3339</v>
      </c>
      <c r="W1756" s="3"/>
    </row>
    <row r="1757" spans="2:23">
      <c r="B1757" s="3">
        <f t="shared" si="35"/>
        <v>1745</v>
      </c>
      <c r="C1757" s="3" t="s">
        <v>128</v>
      </c>
      <c r="D1757" s="147" t="s">
        <v>3218</v>
      </c>
      <c r="E1757" s="15" t="s">
        <v>3452</v>
      </c>
      <c r="F1757" s="13" t="s">
        <v>2319</v>
      </c>
      <c r="G1757" s="13">
        <v>58</v>
      </c>
      <c r="H1757" s="35" t="s">
        <v>3453</v>
      </c>
      <c r="I1757" s="97" t="s">
        <v>3</v>
      </c>
      <c r="J1757" s="36" t="s">
        <v>3454</v>
      </c>
      <c r="K1757" s="34"/>
      <c r="L1757" s="91" t="s">
        <v>3241</v>
      </c>
      <c r="M1757" s="18"/>
      <c r="N1757" s="18"/>
      <c r="O1757" s="18"/>
      <c r="P1757" s="18"/>
      <c r="Q1757" s="18"/>
      <c r="R1757" s="18"/>
      <c r="S1757" s="18"/>
      <c r="T1757" s="18"/>
      <c r="U1757" s="18" t="s">
        <v>1076</v>
      </c>
      <c r="V1757" s="1" t="s">
        <v>3339</v>
      </c>
      <c r="W1757" s="3"/>
    </row>
    <row r="1758" spans="2:23">
      <c r="B1758" s="3">
        <f t="shared" si="35"/>
        <v>1746</v>
      </c>
      <c r="C1758" s="3" t="s">
        <v>128</v>
      </c>
      <c r="D1758" s="147" t="s">
        <v>3218</v>
      </c>
      <c r="E1758" s="15" t="s">
        <v>3452</v>
      </c>
      <c r="F1758" s="13" t="s">
        <v>2319</v>
      </c>
      <c r="G1758" s="13">
        <v>58</v>
      </c>
      <c r="H1758" s="35" t="s">
        <v>3658</v>
      </c>
      <c r="I1758" s="97" t="s">
        <v>337</v>
      </c>
      <c r="J1758" s="36" t="s">
        <v>3657</v>
      </c>
      <c r="K1758" s="34"/>
      <c r="L1758" s="91" t="s">
        <v>3864</v>
      </c>
      <c r="M1758" s="18"/>
      <c r="N1758" s="18"/>
      <c r="O1758" s="18"/>
      <c r="P1758" s="18"/>
      <c r="Q1758" s="18"/>
      <c r="R1758" s="18"/>
      <c r="S1758" s="18"/>
      <c r="T1758" s="18"/>
      <c r="U1758" s="18" t="s">
        <v>1076</v>
      </c>
      <c r="V1758" s="1" t="s">
        <v>3339</v>
      </c>
      <c r="W1758" s="3"/>
    </row>
    <row r="1759" spans="2:23">
      <c r="B1759" s="3">
        <f t="shared" si="35"/>
        <v>1747</v>
      </c>
      <c r="C1759" s="3" t="s">
        <v>128</v>
      </c>
      <c r="D1759" s="147" t="s">
        <v>3218</v>
      </c>
      <c r="E1759" s="15" t="s">
        <v>3445</v>
      </c>
      <c r="F1759" s="13" t="s">
        <v>3730</v>
      </c>
      <c r="G1759" s="13">
        <v>58</v>
      </c>
      <c r="H1759" s="35" t="s">
        <v>3444</v>
      </c>
      <c r="I1759" s="97" t="s">
        <v>3442</v>
      </c>
      <c r="J1759" s="34" t="s">
        <v>3443</v>
      </c>
      <c r="K1759" s="34"/>
      <c r="L1759" s="110" t="s">
        <v>3754</v>
      </c>
      <c r="M1759" s="18"/>
      <c r="N1759" s="18"/>
      <c r="O1759" s="18"/>
      <c r="P1759" s="18"/>
      <c r="Q1759" s="18"/>
      <c r="R1759" s="18"/>
      <c r="S1759" s="18"/>
      <c r="T1759" s="18"/>
      <c r="U1759" s="18" t="s">
        <v>1076</v>
      </c>
      <c r="V1759" s="1" t="s">
        <v>3339</v>
      </c>
      <c r="W1759" s="3"/>
    </row>
    <row r="1760" spans="2:23">
      <c r="B1760" s="3">
        <f t="shared" si="35"/>
        <v>1748</v>
      </c>
      <c r="C1760" s="3" t="s">
        <v>128</v>
      </c>
      <c r="D1760" s="147" t="s">
        <v>3218</v>
      </c>
      <c r="E1760" s="15"/>
      <c r="F1760" s="13"/>
      <c r="G1760" s="13">
        <v>60</v>
      </c>
      <c r="H1760" s="35"/>
      <c r="I1760" s="97" t="s">
        <v>3442</v>
      </c>
      <c r="J1760" s="36" t="s">
        <v>3670</v>
      </c>
      <c r="K1760" s="34"/>
      <c r="L1760" s="109"/>
      <c r="M1760" s="18"/>
      <c r="N1760" s="18"/>
      <c r="O1760" s="18"/>
      <c r="P1760" s="18"/>
      <c r="Q1760" s="18"/>
      <c r="R1760" s="18"/>
      <c r="S1760" s="18"/>
      <c r="T1760" s="18"/>
      <c r="U1760" s="18" t="s">
        <v>1076</v>
      </c>
      <c r="V1760" s="1" t="s">
        <v>3339</v>
      </c>
      <c r="W1760" s="3"/>
    </row>
    <row r="1761" spans="2:23">
      <c r="B1761" s="3">
        <f t="shared" si="35"/>
        <v>1749</v>
      </c>
      <c r="C1761" s="3" t="s">
        <v>128</v>
      </c>
      <c r="D1761" s="147" t="s">
        <v>3218</v>
      </c>
      <c r="E1761" s="15"/>
      <c r="F1761" s="13"/>
      <c r="G1761" s="13">
        <v>60</v>
      </c>
      <c r="H1761" s="35"/>
      <c r="I1761" s="97" t="s">
        <v>3442</v>
      </c>
      <c r="J1761" s="34" t="s">
        <v>3671</v>
      </c>
      <c r="K1761" s="34"/>
      <c r="L1761" s="109"/>
      <c r="M1761" s="18"/>
      <c r="N1761" s="18"/>
      <c r="O1761" s="18"/>
      <c r="P1761" s="18"/>
      <c r="Q1761" s="18"/>
      <c r="R1761" s="18"/>
      <c r="S1761" s="18"/>
      <c r="T1761" s="18"/>
      <c r="U1761" s="18" t="s">
        <v>1076</v>
      </c>
      <c r="V1761" s="1" t="s">
        <v>3339</v>
      </c>
      <c r="W1761" s="3"/>
    </row>
    <row r="1762" spans="2:23">
      <c r="B1762" s="3">
        <f t="shared" si="35"/>
        <v>1750</v>
      </c>
      <c r="C1762" s="3" t="s">
        <v>128</v>
      </c>
      <c r="D1762" s="147" t="s">
        <v>3218</v>
      </c>
      <c r="E1762" s="15"/>
      <c r="F1762" s="13"/>
      <c r="G1762" s="13">
        <v>60</v>
      </c>
      <c r="H1762" s="35"/>
      <c r="I1762" s="97" t="s">
        <v>3442</v>
      </c>
      <c r="J1762" s="34" t="s">
        <v>3672</v>
      </c>
      <c r="K1762" s="34"/>
      <c r="L1762" s="109"/>
      <c r="M1762" s="18"/>
      <c r="N1762" s="18"/>
      <c r="O1762" s="18"/>
      <c r="P1762" s="18"/>
      <c r="Q1762" s="18"/>
      <c r="R1762" s="18"/>
      <c r="S1762" s="18"/>
      <c r="T1762" s="18"/>
      <c r="U1762" s="18" t="s">
        <v>1076</v>
      </c>
      <c r="V1762" s="1" t="s">
        <v>3339</v>
      </c>
      <c r="W1762" s="3"/>
    </row>
    <row r="1763" spans="2:23">
      <c r="B1763" s="3">
        <f t="shared" si="35"/>
        <v>1751</v>
      </c>
      <c r="C1763" s="3" t="s">
        <v>128</v>
      </c>
      <c r="D1763" s="147" t="s">
        <v>3218</v>
      </c>
      <c r="E1763" s="15"/>
      <c r="F1763" s="13"/>
      <c r="G1763" s="13">
        <v>60</v>
      </c>
      <c r="H1763" s="35"/>
      <c r="I1763" s="97" t="s">
        <v>3442</v>
      </c>
      <c r="J1763" s="34" t="s">
        <v>3673</v>
      </c>
      <c r="K1763" s="34"/>
      <c r="L1763" s="109"/>
      <c r="M1763" s="18"/>
      <c r="N1763" s="18"/>
      <c r="O1763" s="18"/>
      <c r="P1763" s="18"/>
      <c r="Q1763" s="18"/>
      <c r="R1763" s="18"/>
      <c r="S1763" s="18"/>
      <c r="T1763" s="18"/>
      <c r="U1763" s="18" t="s">
        <v>1076</v>
      </c>
      <c r="V1763" s="1" t="s">
        <v>3339</v>
      </c>
      <c r="W1763" s="3"/>
    </row>
    <row r="1764" spans="2:23">
      <c r="B1764" s="3">
        <f t="shared" si="35"/>
        <v>1752</v>
      </c>
      <c r="C1764" s="3" t="s">
        <v>128</v>
      </c>
      <c r="D1764" s="147" t="s">
        <v>3218</v>
      </c>
      <c r="E1764" s="15"/>
      <c r="F1764" s="13"/>
      <c r="G1764" s="13">
        <v>60</v>
      </c>
      <c r="H1764" s="35"/>
      <c r="I1764" s="97" t="s">
        <v>3442</v>
      </c>
      <c r="J1764" s="34" t="s">
        <v>3674</v>
      </c>
      <c r="K1764" s="34"/>
      <c r="L1764" s="109"/>
      <c r="M1764" s="18"/>
      <c r="N1764" s="18"/>
      <c r="O1764" s="18"/>
      <c r="P1764" s="18"/>
      <c r="Q1764" s="18"/>
      <c r="R1764" s="18"/>
      <c r="S1764" s="18"/>
      <c r="T1764" s="18"/>
      <c r="U1764" s="18" t="s">
        <v>1076</v>
      </c>
      <c r="V1764" s="1" t="s">
        <v>3339</v>
      </c>
      <c r="W1764" s="3"/>
    </row>
    <row r="1765" spans="2:23">
      <c r="B1765" s="3">
        <f t="shared" si="35"/>
        <v>1753</v>
      </c>
      <c r="C1765" s="5" t="s">
        <v>593</v>
      </c>
      <c r="D1765" s="147" t="s">
        <v>3218</v>
      </c>
      <c r="E1765" s="15" t="s">
        <v>3729</v>
      </c>
      <c r="F1765" s="13" t="s">
        <v>3661</v>
      </c>
      <c r="G1765" s="13"/>
      <c r="H1765" s="35" t="s">
        <v>3663</v>
      </c>
      <c r="I1765" s="97" t="s">
        <v>3442</v>
      </c>
      <c r="J1765" s="36" t="s">
        <v>3669</v>
      </c>
      <c r="K1765" s="34"/>
      <c r="L1765" s="91" t="s">
        <v>3664</v>
      </c>
      <c r="M1765" s="18" t="s">
        <v>1076</v>
      </c>
      <c r="N1765" s="18" t="s">
        <v>1076</v>
      </c>
      <c r="O1765" s="18" t="s">
        <v>1076</v>
      </c>
      <c r="P1765" s="18" t="s">
        <v>1076</v>
      </c>
      <c r="Q1765" s="18"/>
      <c r="R1765" s="18"/>
      <c r="S1765" s="18"/>
      <c r="T1765" s="18"/>
      <c r="U1765" s="18" t="s">
        <v>1076</v>
      </c>
      <c r="V1765" s="1" t="s">
        <v>3339</v>
      </c>
      <c r="W1765" s="3"/>
    </row>
    <row r="1766" spans="2:23">
      <c r="B1766" s="3">
        <f t="shared" si="35"/>
        <v>1754</v>
      </c>
      <c r="C1766" s="4" t="s">
        <v>24</v>
      </c>
      <c r="D1766" s="147" t="s">
        <v>3218</v>
      </c>
      <c r="E1766" s="146" t="s">
        <v>3219</v>
      </c>
      <c r="F1766" s="13" t="s">
        <v>3661</v>
      </c>
      <c r="G1766" s="13">
        <v>58</v>
      </c>
      <c r="H1766" s="35" t="s">
        <v>3663</v>
      </c>
      <c r="I1766" s="97" t="s">
        <v>3442</v>
      </c>
      <c r="J1766" s="36" t="s">
        <v>3659</v>
      </c>
      <c r="K1766" s="34"/>
      <c r="L1766" s="91" t="s">
        <v>3660</v>
      </c>
      <c r="M1766" s="18"/>
      <c r="N1766" s="18"/>
      <c r="O1766" s="18"/>
      <c r="P1766" s="18"/>
      <c r="Q1766" s="18" t="s">
        <v>1076</v>
      </c>
      <c r="R1766" s="18" t="s">
        <v>1076</v>
      </c>
      <c r="S1766" s="18" t="s">
        <v>1076</v>
      </c>
      <c r="T1766" s="18" t="s">
        <v>1076</v>
      </c>
      <c r="U1766" s="18" t="s">
        <v>1076</v>
      </c>
      <c r="V1766" s="1" t="s">
        <v>3339</v>
      </c>
      <c r="W1766" s="3"/>
    </row>
    <row r="1767" spans="2:23">
      <c r="B1767" s="3">
        <f t="shared" si="35"/>
        <v>1755</v>
      </c>
      <c r="C1767" s="4" t="s">
        <v>24</v>
      </c>
      <c r="D1767" s="147" t="s">
        <v>3218</v>
      </c>
      <c r="E1767" s="15" t="s">
        <v>3729</v>
      </c>
      <c r="F1767" s="13" t="s">
        <v>3661</v>
      </c>
      <c r="G1767" s="13">
        <v>58</v>
      </c>
      <c r="H1767" s="35" t="s">
        <v>3663</v>
      </c>
      <c r="I1767" s="97" t="s">
        <v>3442</v>
      </c>
      <c r="J1767" s="36" t="s">
        <v>3662</v>
      </c>
      <c r="K1767" s="34"/>
      <c r="L1767" s="91" t="s">
        <v>3664</v>
      </c>
      <c r="M1767" s="18"/>
      <c r="N1767" s="18"/>
      <c r="O1767" s="18"/>
      <c r="P1767" s="18"/>
      <c r="Q1767" s="18" t="s">
        <v>1076</v>
      </c>
      <c r="R1767" s="18" t="s">
        <v>1076</v>
      </c>
      <c r="S1767" s="18" t="s">
        <v>1076</v>
      </c>
      <c r="T1767" s="18" t="s">
        <v>1076</v>
      </c>
      <c r="U1767" s="18" t="s">
        <v>1076</v>
      </c>
      <c r="V1767" s="1" t="s">
        <v>3339</v>
      </c>
      <c r="W1767" s="3"/>
    </row>
    <row r="1768" spans="2:23">
      <c r="B1768" s="3">
        <f>+B1767+1</f>
        <v>1756</v>
      </c>
      <c r="C1768" s="3" t="s">
        <v>128</v>
      </c>
      <c r="D1768" s="147" t="s">
        <v>3218</v>
      </c>
      <c r="E1768" s="15" t="s">
        <v>3667</v>
      </c>
      <c r="F1768" s="13" t="s">
        <v>3666</v>
      </c>
      <c r="G1768" s="13"/>
      <c r="H1768" s="35" t="s">
        <v>3668</v>
      </c>
      <c r="I1768" s="97" t="s">
        <v>3442</v>
      </c>
      <c r="J1768" s="36" t="s">
        <v>3665</v>
      </c>
      <c r="K1768" s="34"/>
      <c r="L1768" s="91" t="s">
        <v>3305</v>
      </c>
      <c r="M1768" s="18"/>
      <c r="N1768" s="18"/>
      <c r="O1768" s="18"/>
      <c r="P1768" s="18"/>
      <c r="Q1768" s="18"/>
      <c r="R1768" s="18"/>
      <c r="S1768" s="18"/>
      <c r="T1768" s="18"/>
      <c r="U1768" s="18" t="s">
        <v>1076</v>
      </c>
      <c r="V1768" s="1" t="s">
        <v>3339</v>
      </c>
      <c r="W1768" s="3"/>
    </row>
    <row r="1769" spans="2:23">
      <c r="B1769" s="3">
        <f t="shared" ref="B1769:B1809" si="36">+B1768+1</f>
        <v>1757</v>
      </c>
      <c r="C1769" s="5" t="s">
        <v>593</v>
      </c>
      <c r="D1769" s="147" t="s">
        <v>3218</v>
      </c>
      <c r="E1769" s="146" t="s">
        <v>3219</v>
      </c>
      <c r="F1769" s="13" t="s">
        <v>3661</v>
      </c>
      <c r="G1769" s="13">
        <v>58</v>
      </c>
      <c r="H1769" s="35"/>
      <c r="I1769" s="97" t="s">
        <v>323</v>
      </c>
      <c r="J1769" s="36" t="s">
        <v>3675</v>
      </c>
      <c r="K1769" s="34"/>
      <c r="L1769" s="91" t="s">
        <v>3305</v>
      </c>
      <c r="M1769" s="18" t="s">
        <v>1076</v>
      </c>
      <c r="N1769" s="18" t="s">
        <v>1076</v>
      </c>
      <c r="O1769" s="18" t="s">
        <v>1076</v>
      </c>
      <c r="P1769" s="18" t="s">
        <v>1076</v>
      </c>
      <c r="Q1769" s="18"/>
      <c r="R1769" s="18"/>
      <c r="S1769" s="18"/>
      <c r="T1769" s="18"/>
      <c r="U1769" s="18" t="s">
        <v>1076</v>
      </c>
      <c r="V1769" s="1" t="s">
        <v>3339</v>
      </c>
      <c r="W1769" s="3"/>
    </row>
    <row r="1770" spans="2:23">
      <c r="B1770" s="3">
        <f t="shared" si="36"/>
        <v>1758</v>
      </c>
      <c r="C1770" s="3" t="s">
        <v>128</v>
      </c>
      <c r="D1770" s="147" t="s">
        <v>3218</v>
      </c>
      <c r="E1770" s="15" t="s">
        <v>3657</v>
      </c>
      <c r="F1770" s="13" t="s">
        <v>3679</v>
      </c>
      <c r="G1770" s="13">
        <v>58</v>
      </c>
      <c r="H1770" s="35" t="s">
        <v>3678</v>
      </c>
      <c r="I1770" s="97" t="s">
        <v>351</v>
      </c>
      <c r="J1770" s="36" t="s">
        <v>3676</v>
      </c>
      <c r="K1770" s="34"/>
      <c r="L1770" s="91" t="s">
        <v>3245</v>
      </c>
      <c r="M1770" s="18"/>
      <c r="N1770" s="18"/>
      <c r="O1770" s="18"/>
      <c r="P1770" s="18"/>
      <c r="Q1770" s="18"/>
      <c r="R1770" s="18"/>
      <c r="S1770" s="18"/>
      <c r="T1770" s="18"/>
      <c r="U1770" s="18" t="s">
        <v>1076</v>
      </c>
      <c r="V1770" s="1" t="s">
        <v>3339</v>
      </c>
      <c r="W1770" s="3"/>
    </row>
    <row r="1771" spans="2:23">
      <c r="B1771" s="3">
        <f t="shared" si="36"/>
        <v>1759</v>
      </c>
      <c r="C1771" s="3" t="s">
        <v>128</v>
      </c>
      <c r="D1771" s="147" t="s">
        <v>3218</v>
      </c>
      <c r="E1771" s="15" t="s">
        <v>3452</v>
      </c>
      <c r="F1771" s="13" t="s">
        <v>3679</v>
      </c>
      <c r="G1771" s="13">
        <v>60</v>
      </c>
      <c r="H1771" s="35"/>
      <c r="I1771" s="97" t="s">
        <v>351</v>
      </c>
      <c r="J1771" s="36" t="s">
        <v>3677</v>
      </c>
      <c r="K1771" s="34"/>
      <c r="L1771" s="91" t="s">
        <v>3680</v>
      </c>
      <c r="M1771" s="18"/>
      <c r="N1771" s="18"/>
      <c r="O1771" s="18"/>
      <c r="P1771" s="18"/>
      <c r="Q1771" s="18"/>
      <c r="R1771" s="18"/>
      <c r="S1771" s="18"/>
      <c r="T1771" s="18"/>
      <c r="U1771" s="18" t="s">
        <v>1076</v>
      </c>
      <c r="V1771" s="1" t="s">
        <v>3339</v>
      </c>
      <c r="W1771" s="3"/>
    </row>
    <row r="1772" spans="2:23">
      <c r="B1772" s="3">
        <f t="shared" si="36"/>
        <v>1760</v>
      </c>
      <c r="C1772" s="13" t="s">
        <v>128</v>
      </c>
      <c r="D1772" s="147" t="s">
        <v>3218</v>
      </c>
      <c r="E1772" s="146" t="s">
        <v>3219</v>
      </c>
      <c r="F1772" s="13" t="s">
        <v>2319</v>
      </c>
      <c r="G1772" s="13"/>
      <c r="H1772" s="13" t="s">
        <v>2319</v>
      </c>
      <c r="I1772" s="97" t="s">
        <v>1391</v>
      </c>
      <c r="J1772" s="36" t="s">
        <v>3218</v>
      </c>
      <c r="K1772" s="34"/>
      <c r="L1772" s="110" t="s">
        <v>2818</v>
      </c>
      <c r="M1772" s="18"/>
      <c r="N1772" s="18"/>
      <c r="O1772" s="18"/>
      <c r="P1772" s="18"/>
      <c r="Q1772" s="18"/>
      <c r="R1772" s="18"/>
      <c r="S1772" s="18"/>
      <c r="T1772" s="18"/>
      <c r="U1772" s="18" t="s">
        <v>1076</v>
      </c>
      <c r="V1772" s="1" t="s">
        <v>3339</v>
      </c>
      <c r="W1772" s="3"/>
    </row>
    <row r="1773" spans="2:23">
      <c r="B1773" s="3">
        <f t="shared" si="36"/>
        <v>1761</v>
      </c>
      <c r="C1773" s="3" t="s">
        <v>128</v>
      </c>
      <c r="D1773" s="147" t="s">
        <v>3218</v>
      </c>
      <c r="E1773" s="15" t="s">
        <v>3452</v>
      </c>
      <c r="F1773" s="13" t="s">
        <v>2319</v>
      </c>
      <c r="G1773" s="13"/>
      <c r="H1773" s="35" t="s">
        <v>3451</v>
      </c>
      <c r="I1773" s="97" t="s">
        <v>347</v>
      </c>
      <c r="J1773" s="36" t="s">
        <v>3449</v>
      </c>
      <c r="K1773" s="34"/>
      <c r="L1773" s="91" t="s">
        <v>3450</v>
      </c>
      <c r="M1773" s="18"/>
      <c r="N1773" s="18"/>
      <c r="O1773" s="18"/>
      <c r="P1773" s="18"/>
      <c r="Q1773" s="18"/>
      <c r="R1773" s="18"/>
      <c r="S1773" s="18"/>
      <c r="T1773" s="18"/>
      <c r="U1773" s="18" t="s">
        <v>1076</v>
      </c>
      <c r="V1773" s="1" t="s">
        <v>3339</v>
      </c>
      <c r="W1773" s="3"/>
    </row>
    <row r="1774" spans="2:23">
      <c r="B1774" s="3">
        <f t="shared" si="36"/>
        <v>1762</v>
      </c>
      <c r="C1774" s="5" t="s">
        <v>593</v>
      </c>
      <c r="D1774" s="147" t="s">
        <v>3218</v>
      </c>
      <c r="E1774" s="146" t="s">
        <v>3219</v>
      </c>
      <c r="F1774" s="13" t="s">
        <v>3661</v>
      </c>
      <c r="G1774" s="13"/>
      <c r="H1774" s="35" t="s">
        <v>3663</v>
      </c>
      <c r="I1774" s="97" t="s">
        <v>189</v>
      </c>
      <c r="J1774" s="36" t="s">
        <v>3737</v>
      </c>
      <c r="K1774" s="120" t="s">
        <v>328</v>
      </c>
      <c r="L1774" s="91" t="s">
        <v>3664</v>
      </c>
      <c r="M1774" s="18" t="s">
        <v>1076</v>
      </c>
      <c r="N1774" s="18" t="s">
        <v>1076</v>
      </c>
      <c r="O1774" s="18" t="s">
        <v>1076</v>
      </c>
      <c r="P1774" s="18" t="s">
        <v>1076</v>
      </c>
      <c r="Q1774" s="18" t="s">
        <v>1076</v>
      </c>
      <c r="R1774" s="18" t="s">
        <v>1076</v>
      </c>
      <c r="S1774" s="18"/>
      <c r="T1774" s="18" t="s">
        <v>1076</v>
      </c>
      <c r="U1774" s="18" t="s">
        <v>1076</v>
      </c>
      <c r="V1774" s="1" t="s">
        <v>3339</v>
      </c>
      <c r="W1774" s="3"/>
    </row>
    <row r="1775" spans="2:23">
      <c r="B1775" s="3">
        <f t="shared" si="36"/>
        <v>1763</v>
      </c>
      <c r="C1775" s="4" t="s">
        <v>24</v>
      </c>
      <c r="D1775" s="147" t="s">
        <v>3218</v>
      </c>
      <c r="E1775" s="146" t="s">
        <v>3219</v>
      </c>
      <c r="F1775" s="13" t="s">
        <v>3661</v>
      </c>
      <c r="G1775" s="13"/>
      <c r="H1775" s="35" t="s">
        <v>3663</v>
      </c>
      <c r="I1775" s="97" t="s">
        <v>189</v>
      </c>
      <c r="J1775" s="36" t="s">
        <v>3734</v>
      </c>
      <c r="K1775" s="101" t="s">
        <v>363</v>
      </c>
      <c r="L1775" s="91" t="s">
        <v>3664</v>
      </c>
      <c r="M1775" s="18" t="s">
        <v>1076</v>
      </c>
      <c r="N1775" s="18"/>
      <c r="O1775" s="18" t="s">
        <v>1076</v>
      </c>
      <c r="P1775" s="18" t="s">
        <v>1076</v>
      </c>
      <c r="Q1775" s="18" t="s">
        <v>1076</v>
      </c>
      <c r="R1775" s="18" t="s">
        <v>1076</v>
      </c>
      <c r="S1775" s="18" t="s">
        <v>1076</v>
      </c>
      <c r="T1775" s="18" t="s">
        <v>1076</v>
      </c>
      <c r="U1775" s="18" t="s">
        <v>1076</v>
      </c>
      <c r="V1775" s="1" t="s">
        <v>3339</v>
      </c>
      <c r="W1775" s="3"/>
    </row>
    <row r="1776" spans="2:23">
      <c r="B1776" s="3">
        <f t="shared" si="36"/>
        <v>1764</v>
      </c>
      <c r="C1776" s="5" t="s">
        <v>593</v>
      </c>
      <c r="D1776" s="147" t="s">
        <v>3218</v>
      </c>
      <c r="E1776" s="146" t="s">
        <v>3219</v>
      </c>
      <c r="F1776" s="13" t="s">
        <v>3661</v>
      </c>
      <c r="G1776" s="13"/>
      <c r="H1776" s="35" t="s">
        <v>3663</v>
      </c>
      <c r="I1776" s="97" t="s">
        <v>189</v>
      </c>
      <c r="J1776" s="36" t="s">
        <v>3736</v>
      </c>
      <c r="K1776" s="120" t="s">
        <v>361</v>
      </c>
      <c r="L1776" s="91" t="s">
        <v>3664</v>
      </c>
      <c r="M1776" s="18" t="s">
        <v>1076</v>
      </c>
      <c r="N1776" s="18" t="s">
        <v>1076</v>
      </c>
      <c r="O1776" s="18" t="s">
        <v>1076</v>
      </c>
      <c r="P1776" s="18" t="s">
        <v>1076</v>
      </c>
      <c r="Q1776" s="18" t="s">
        <v>1076</v>
      </c>
      <c r="R1776" s="18"/>
      <c r="S1776" s="18" t="s">
        <v>1076</v>
      </c>
      <c r="T1776" s="18" t="s">
        <v>1076</v>
      </c>
      <c r="U1776" s="18" t="s">
        <v>1076</v>
      </c>
      <c r="V1776" s="1" t="s">
        <v>3339</v>
      </c>
      <c r="W1776" s="3"/>
    </row>
    <row r="1777" spans="2:23">
      <c r="B1777" s="3">
        <f t="shared" si="36"/>
        <v>1765</v>
      </c>
      <c r="C1777" s="4" t="s">
        <v>24</v>
      </c>
      <c r="D1777" s="147" t="s">
        <v>3218</v>
      </c>
      <c r="E1777" s="146" t="s">
        <v>3219</v>
      </c>
      <c r="F1777" s="13" t="s">
        <v>3661</v>
      </c>
      <c r="G1777" s="13"/>
      <c r="H1777" s="35" t="s">
        <v>3663</v>
      </c>
      <c r="I1777" s="97" t="s">
        <v>189</v>
      </c>
      <c r="J1777" s="34" t="s">
        <v>3733</v>
      </c>
      <c r="K1777" s="101" t="s">
        <v>324</v>
      </c>
      <c r="L1777" s="91" t="s">
        <v>3664</v>
      </c>
      <c r="M1777" s="18"/>
      <c r="N1777" s="18" t="s">
        <v>1076</v>
      </c>
      <c r="O1777" s="18" t="s">
        <v>1076</v>
      </c>
      <c r="P1777" s="18" t="s">
        <v>1076</v>
      </c>
      <c r="Q1777" s="18" t="s">
        <v>1076</v>
      </c>
      <c r="R1777" s="18" t="s">
        <v>1076</v>
      </c>
      <c r="S1777" s="18" t="s">
        <v>1076</v>
      </c>
      <c r="T1777" s="18" t="s">
        <v>1076</v>
      </c>
      <c r="U1777" s="18" t="s">
        <v>1076</v>
      </c>
      <c r="V1777" s="1" t="s">
        <v>3339</v>
      </c>
      <c r="W1777" s="3"/>
    </row>
    <row r="1778" spans="2:23">
      <c r="B1778" s="3">
        <f t="shared" si="36"/>
        <v>1766</v>
      </c>
      <c r="C1778" s="4" t="s">
        <v>24</v>
      </c>
      <c r="D1778" s="147" t="s">
        <v>3218</v>
      </c>
      <c r="E1778" s="146" t="s">
        <v>3219</v>
      </c>
      <c r="F1778" s="13" t="s">
        <v>3661</v>
      </c>
      <c r="G1778" s="13"/>
      <c r="H1778" s="35" t="s">
        <v>3663</v>
      </c>
      <c r="I1778" s="97" t="s">
        <v>189</v>
      </c>
      <c r="J1778" s="36" t="s">
        <v>3731</v>
      </c>
      <c r="K1778" s="101" t="s">
        <v>1180</v>
      </c>
      <c r="L1778" s="91" t="s">
        <v>3664</v>
      </c>
      <c r="M1778" s="18" t="s">
        <v>1076</v>
      </c>
      <c r="N1778" s="18" t="s">
        <v>1076</v>
      </c>
      <c r="O1778" s="18"/>
      <c r="P1778" s="18" t="s">
        <v>1076</v>
      </c>
      <c r="Q1778" s="18" t="s">
        <v>1076</v>
      </c>
      <c r="R1778" s="18" t="s">
        <v>1076</v>
      </c>
      <c r="S1778" s="18" t="s">
        <v>1076</v>
      </c>
      <c r="T1778" s="18" t="s">
        <v>1076</v>
      </c>
      <c r="U1778" s="18" t="s">
        <v>1076</v>
      </c>
      <c r="V1778" s="1" t="s">
        <v>3339</v>
      </c>
      <c r="W1778" s="3"/>
    </row>
    <row r="1779" spans="2:23">
      <c r="B1779" s="3">
        <f t="shared" si="36"/>
        <v>1767</v>
      </c>
      <c r="C1779" s="4" t="s">
        <v>24</v>
      </c>
      <c r="D1779" s="147" t="s">
        <v>3218</v>
      </c>
      <c r="E1779" s="146" t="s">
        <v>3219</v>
      </c>
      <c r="F1779" s="13" t="s">
        <v>3661</v>
      </c>
      <c r="G1779" s="13"/>
      <c r="H1779" s="35" t="s">
        <v>3663</v>
      </c>
      <c r="I1779" s="97" t="s">
        <v>189</v>
      </c>
      <c r="J1779" s="36" t="s">
        <v>3735</v>
      </c>
      <c r="K1779" s="101" t="s">
        <v>326</v>
      </c>
      <c r="L1779" s="91" t="s">
        <v>3664</v>
      </c>
      <c r="M1779" s="18" t="s">
        <v>1076</v>
      </c>
      <c r="N1779" s="18" t="s">
        <v>1076</v>
      </c>
      <c r="O1779" s="18" t="s">
        <v>1076</v>
      </c>
      <c r="P1779" s="18"/>
      <c r="Q1779" s="18" t="s">
        <v>1076</v>
      </c>
      <c r="R1779" s="18" t="s">
        <v>1076</v>
      </c>
      <c r="S1779" s="18" t="s">
        <v>1076</v>
      </c>
      <c r="T1779" s="18" t="s">
        <v>1076</v>
      </c>
      <c r="U1779" s="18" t="s">
        <v>1076</v>
      </c>
      <c r="V1779" s="1" t="s">
        <v>3339</v>
      </c>
      <c r="W1779" s="3"/>
    </row>
    <row r="1780" spans="2:23">
      <c r="B1780" s="3">
        <f t="shared" si="36"/>
        <v>1768</v>
      </c>
      <c r="C1780" s="5" t="s">
        <v>593</v>
      </c>
      <c r="D1780" s="147" t="s">
        <v>3218</v>
      </c>
      <c r="E1780" s="146" t="s">
        <v>3219</v>
      </c>
      <c r="F1780" s="13" t="s">
        <v>3661</v>
      </c>
      <c r="G1780" s="13"/>
      <c r="H1780" s="35" t="s">
        <v>3663</v>
      </c>
      <c r="I1780" s="97" t="s">
        <v>189</v>
      </c>
      <c r="J1780" s="34" t="s">
        <v>3738</v>
      </c>
      <c r="K1780" s="120" t="s">
        <v>1257</v>
      </c>
      <c r="L1780" s="91" t="s">
        <v>3664</v>
      </c>
      <c r="M1780" s="18" t="s">
        <v>1076</v>
      </c>
      <c r="N1780" s="18" t="s">
        <v>1076</v>
      </c>
      <c r="O1780" s="18" t="s">
        <v>1076</v>
      </c>
      <c r="P1780" s="18" t="s">
        <v>1076</v>
      </c>
      <c r="Q1780" s="18" t="s">
        <v>1076</v>
      </c>
      <c r="R1780" s="18" t="s">
        <v>1076</v>
      </c>
      <c r="S1780" s="18" t="s">
        <v>1076</v>
      </c>
      <c r="T1780" s="18"/>
      <c r="U1780" s="18" t="s">
        <v>1076</v>
      </c>
      <c r="V1780" s="1" t="s">
        <v>3339</v>
      </c>
      <c r="W1780" s="3"/>
    </row>
    <row r="1781" spans="2:23">
      <c r="B1781" s="3">
        <f t="shared" si="36"/>
        <v>1769</v>
      </c>
      <c r="C1781" s="5" t="s">
        <v>593</v>
      </c>
      <c r="D1781" s="147" t="s">
        <v>3218</v>
      </c>
      <c r="E1781" s="146" t="s">
        <v>3219</v>
      </c>
      <c r="F1781" s="13" t="s">
        <v>3661</v>
      </c>
      <c r="G1781" s="13"/>
      <c r="H1781" s="35" t="s">
        <v>3663</v>
      </c>
      <c r="I1781" s="97" t="s">
        <v>189</v>
      </c>
      <c r="J1781" s="36" t="s">
        <v>3732</v>
      </c>
      <c r="K1781" s="120" t="s">
        <v>362</v>
      </c>
      <c r="L1781" s="91" t="s">
        <v>3664</v>
      </c>
      <c r="M1781" s="18" t="s">
        <v>1076</v>
      </c>
      <c r="N1781" s="18" t="s">
        <v>1076</v>
      </c>
      <c r="O1781" s="18" t="s">
        <v>1076</v>
      </c>
      <c r="P1781" s="18" t="s">
        <v>1076</v>
      </c>
      <c r="Q1781" s="18"/>
      <c r="R1781" s="18" t="s">
        <v>1076</v>
      </c>
      <c r="S1781" s="18" t="s">
        <v>1076</v>
      </c>
      <c r="T1781" s="18" t="s">
        <v>1076</v>
      </c>
      <c r="U1781" s="18" t="s">
        <v>1076</v>
      </c>
      <c r="V1781" s="1" t="s">
        <v>3339</v>
      </c>
      <c r="W1781" s="3"/>
    </row>
    <row r="1782" spans="2:23">
      <c r="B1782" s="3">
        <f t="shared" si="36"/>
        <v>1770</v>
      </c>
      <c r="C1782" s="5" t="s">
        <v>128</v>
      </c>
      <c r="D1782" s="90" t="s">
        <v>5416</v>
      </c>
      <c r="E1782" s="85" t="s">
        <v>6326</v>
      </c>
      <c r="F1782" s="46" t="s">
        <v>6323</v>
      </c>
      <c r="G1782" s="3"/>
      <c r="H1782" s="11" t="s">
        <v>6327</v>
      </c>
      <c r="I1782" s="97" t="s">
        <v>337</v>
      </c>
      <c r="J1782" s="87" t="s">
        <v>6324</v>
      </c>
      <c r="K1782" s="15"/>
      <c r="L1782" s="15" t="s">
        <v>6325</v>
      </c>
      <c r="M1782" s="18"/>
      <c r="N1782" s="18"/>
      <c r="O1782" s="18"/>
      <c r="P1782" s="18"/>
      <c r="Q1782" s="18"/>
      <c r="R1782" s="18"/>
      <c r="S1782" s="18"/>
      <c r="T1782" s="18"/>
      <c r="U1782" s="18" t="s">
        <v>1076</v>
      </c>
      <c r="V1782" s="316" t="s">
        <v>6363</v>
      </c>
      <c r="W1782" s="3" t="s">
        <v>2820</v>
      </c>
    </row>
    <row r="1783" spans="2:23">
      <c r="B1783" s="3">
        <f t="shared" si="36"/>
        <v>1771</v>
      </c>
      <c r="C1783" s="5" t="s">
        <v>128</v>
      </c>
      <c r="D1783" s="90" t="s">
        <v>5416</v>
      </c>
      <c r="E1783" s="85" t="s">
        <v>5416</v>
      </c>
      <c r="F1783" s="13" t="s">
        <v>6310</v>
      </c>
      <c r="G1783" s="3">
        <v>1</v>
      </c>
      <c r="H1783" s="11" t="s">
        <v>3279</v>
      </c>
      <c r="I1783" s="97" t="s">
        <v>337</v>
      </c>
      <c r="J1783" s="87" t="s">
        <v>5417</v>
      </c>
      <c r="K1783" s="15"/>
      <c r="L1783" s="15" t="s">
        <v>6313</v>
      </c>
      <c r="M1783" s="18"/>
      <c r="N1783" s="18"/>
      <c r="O1783" s="18"/>
      <c r="P1783" s="18"/>
      <c r="Q1783" s="18"/>
      <c r="R1783" s="18"/>
      <c r="S1783" s="18"/>
      <c r="T1783" s="18"/>
      <c r="U1783" s="18" t="s">
        <v>1076</v>
      </c>
      <c r="V1783" s="187" t="s">
        <v>5375</v>
      </c>
      <c r="W1783" s="3" t="s">
        <v>2819</v>
      </c>
    </row>
    <row r="1784" spans="2:23">
      <c r="B1784" s="3">
        <f t="shared" si="36"/>
        <v>1772</v>
      </c>
      <c r="C1784" s="5" t="s">
        <v>128</v>
      </c>
      <c r="D1784" s="90" t="s">
        <v>5416</v>
      </c>
      <c r="E1784" s="3" t="s">
        <v>6343</v>
      </c>
      <c r="F1784" s="46" t="s">
        <v>6342</v>
      </c>
      <c r="G1784" s="3">
        <v>1</v>
      </c>
      <c r="H1784" s="11" t="s">
        <v>6344</v>
      </c>
      <c r="I1784" s="97" t="s">
        <v>337</v>
      </c>
      <c r="J1784" s="87" t="s">
        <v>5418</v>
      </c>
      <c r="K1784" s="15"/>
      <c r="L1784" s="15" t="s">
        <v>6341</v>
      </c>
      <c r="M1784" s="18"/>
      <c r="N1784" s="18"/>
      <c r="O1784" s="18"/>
      <c r="P1784" s="18"/>
      <c r="Q1784" s="18"/>
      <c r="R1784" s="18"/>
      <c r="S1784" s="18"/>
      <c r="T1784" s="18"/>
      <c r="U1784" s="18" t="s">
        <v>1076</v>
      </c>
      <c r="V1784" s="187" t="s">
        <v>5375</v>
      </c>
      <c r="W1784" s="3" t="s">
        <v>2819</v>
      </c>
    </row>
    <row r="1785" spans="2:23">
      <c r="B1785" s="3">
        <f t="shared" si="36"/>
        <v>1773</v>
      </c>
      <c r="C1785" s="5" t="s">
        <v>128</v>
      </c>
      <c r="D1785" s="90" t="s">
        <v>5416</v>
      </c>
      <c r="E1785" s="3" t="s">
        <v>6360</v>
      </c>
      <c r="F1785" s="3" t="s">
        <v>3279</v>
      </c>
      <c r="G1785" s="3"/>
      <c r="H1785" s="11" t="s">
        <v>6362</v>
      </c>
      <c r="I1785" s="97" t="s">
        <v>337</v>
      </c>
      <c r="J1785" s="87" t="s">
        <v>6361</v>
      </c>
      <c r="K1785" s="15"/>
      <c r="L1785" s="15" t="s">
        <v>3937</v>
      </c>
      <c r="M1785" s="18"/>
      <c r="N1785" s="18"/>
      <c r="O1785" s="18"/>
      <c r="P1785" s="18"/>
      <c r="Q1785" s="18"/>
      <c r="R1785" s="18"/>
      <c r="S1785" s="18"/>
      <c r="T1785" s="18"/>
      <c r="U1785" s="18" t="s">
        <v>1076</v>
      </c>
      <c r="V1785" s="316" t="s">
        <v>6363</v>
      </c>
      <c r="W1785" s="3" t="s">
        <v>2820</v>
      </c>
    </row>
    <row r="1786" spans="2:23">
      <c r="B1786" s="3">
        <f t="shared" si="36"/>
        <v>1774</v>
      </c>
      <c r="C1786" s="5" t="s">
        <v>128</v>
      </c>
      <c r="D1786" s="90" t="s">
        <v>5416</v>
      </c>
      <c r="E1786" s="3" t="s">
        <v>6314</v>
      </c>
      <c r="F1786" s="46" t="s">
        <v>6315</v>
      </c>
      <c r="G1786" s="3">
        <v>7</v>
      </c>
      <c r="H1786" s="11" t="s">
        <v>6317</v>
      </c>
      <c r="I1786" s="97" t="s">
        <v>329</v>
      </c>
      <c r="J1786" s="87" t="s">
        <v>1915</v>
      </c>
      <c r="K1786" s="15"/>
      <c r="L1786" s="15" t="s">
        <v>6316</v>
      </c>
      <c r="M1786" s="18"/>
      <c r="N1786" s="18"/>
      <c r="O1786" s="18"/>
      <c r="P1786" s="18"/>
      <c r="Q1786" s="18"/>
      <c r="R1786" s="18"/>
      <c r="S1786" s="18"/>
      <c r="T1786" s="18"/>
      <c r="U1786" s="18" t="s">
        <v>1076</v>
      </c>
      <c r="V1786" s="187" t="s">
        <v>5375</v>
      </c>
      <c r="W1786" s="3" t="s">
        <v>2819</v>
      </c>
    </row>
    <row r="1787" spans="2:23">
      <c r="B1787" s="3">
        <f t="shared" si="36"/>
        <v>1775</v>
      </c>
      <c r="C1787" s="5" t="s">
        <v>128</v>
      </c>
      <c r="D1787" s="90" t="s">
        <v>5416</v>
      </c>
      <c r="E1787" s="3" t="s">
        <v>6330</v>
      </c>
      <c r="F1787" s="44" t="s">
        <v>6323</v>
      </c>
      <c r="G1787" s="3">
        <v>1</v>
      </c>
      <c r="H1787" s="11" t="s">
        <v>6331</v>
      </c>
      <c r="I1787" s="97" t="s">
        <v>329</v>
      </c>
      <c r="J1787" s="87" t="s">
        <v>5421</v>
      </c>
      <c r="K1787" s="15"/>
      <c r="L1787" s="6" t="s">
        <v>6307</v>
      </c>
      <c r="M1787" s="18"/>
      <c r="N1787" s="18"/>
      <c r="O1787" s="18"/>
      <c r="P1787" s="18"/>
      <c r="Q1787" s="18"/>
      <c r="R1787" s="18"/>
      <c r="S1787" s="18"/>
      <c r="T1787" s="18"/>
      <c r="U1787" s="18" t="s">
        <v>1076</v>
      </c>
      <c r="V1787" s="187" t="s">
        <v>5375</v>
      </c>
      <c r="W1787" s="3" t="s">
        <v>2819</v>
      </c>
    </row>
    <row r="1788" spans="2:23">
      <c r="B1788" s="3">
        <f t="shared" si="36"/>
        <v>1776</v>
      </c>
      <c r="C1788" s="5" t="s">
        <v>128</v>
      </c>
      <c r="D1788" s="90" t="s">
        <v>5416</v>
      </c>
      <c r="E1788" s="3" t="s">
        <v>6328</v>
      </c>
      <c r="F1788" s="44" t="s">
        <v>6323</v>
      </c>
      <c r="G1788" s="3">
        <v>1</v>
      </c>
      <c r="H1788" s="11" t="s">
        <v>6329</v>
      </c>
      <c r="I1788" s="97" t="s">
        <v>329</v>
      </c>
      <c r="J1788" s="87" t="s">
        <v>5419</v>
      </c>
      <c r="K1788" s="15"/>
      <c r="L1788" s="6" t="s">
        <v>6307</v>
      </c>
      <c r="M1788" s="18"/>
      <c r="N1788" s="18"/>
      <c r="O1788" s="18"/>
      <c r="P1788" s="18"/>
      <c r="Q1788" s="18"/>
      <c r="R1788" s="18"/>
      <c r="S1788" s="18"/>
      <c r="T1788" s="18"/>
      <c r="U1788" s="18" t="s">
        <v>1076</v>
      </c>
      <c r="V1788" s="187" t="s">
        <v>5375</v>
      </c>
      <c r="W1788" s="3" t="s">
        <v>2819</v>
      </c>
    </row>
    <row r="1789" spans="2:23">
      <c r="B1789" s="3">
        <f t="shared" si="36"/>
        <v>1777</v>
      </c>
      <c r="C1789" s="5" t="s">
        <v>128</v>
      </c>
      <c r="D1789" s="90" t="s">
        <v>5416</v>
      </c>
      <c r="E1789" s="3" t="s">
        <v>6117</v>
      </c>
      <c r="F1789" s="3" t="s">
        <v>6118</v>
      </c>
      <c r="G1789" s="3">
        <v>1</v>
      </c>
      <c r="H1789" s="11"/>
      <c r="I1789" s="97" t="s">
        <v>329</v>
      </c>
      <c r="J1789" s="87" t="s">
        <v>5420</v>
      </c>
      <c r="K1789" s="15"/>
      <c r="L1789" s="15" t="s">
        <v>5430</v>
      </c>
      <c r="M1789" s="18"/>
      <c r="N1789" s="18"/>
      <c r="O1789" s="18"/>
      <c r="P1789" s="18"/>
      <c r="Q1789" s="18"/>
      <c r="R1789" s="18"/>
      <c r="S1789" s="18"/>
      <c r="T1789" s="18"/>
      <c r="U1789" s="18" t="s">
        <v>1076</v>
      </c>
      <c r="V1789" s="187" t="s">
        <v>5375</v>
      </c>
      <c r="W1789" s="3"/>
    </row>
    <row r="1790" spans="2:23">
      <c r="B1790" s="3">
        <f t="shared" si="36"/>
        <v>1778</v>
      </c>
      <c r="C1790" s="5" t="s">
        <v>128</v>
      </c>
      <c r="D1790" s="90" t="s">
        <v>5416</v>
      </c>
      <c r="E1790" s="3" t="s">
        <v>6205</v>
      </c>
      <c r="F1790" s="44" t="s">
        <v>6349</v>
      </c>
      <c r="G1790" s="3">
        <v>1</v>
      </c>
      <c r="H1790" s="11" t="s">
        <v>6350</v>
      </c>
      <c r="I1790" s="97" t="s">
        <v>323</v>
      </c>
      <c r="J1790" s="87" t="s">
        <v>5424</v>
      </c>
      <c r="K1790" s="15"/>
      <c r="L1790" s="15" t="s">
        <v>6348</v>
      </c>
      <c r="M1790" s="18"/>
      <c r="N1790" s="18"/>
      <c r="O1790" s="18"/>
      <c r="P1790" s="18"/>
      <c r="Q1790" s="18"/>
      <c r="R1790" s="18"/>
      <c r="S1790" s="18"/>
      <c r="T1790" s="18"/>
      <c r="U1790" s="18" t="s">
        <v>1076</v>
      </c>
      <c r="V1790" s="187" t="s">
        <v>5375</v>
      </c>
      <c r="W1790" s="3" t="s">
        <v>2819</v>
      </c>
    </row>
    <row r="1791" spans="2:23">
      <c r="B1791" s="3">
        <f t="shared" si="36"/>
        <v>1779</v>
      </c>
      <c r="C1791" s="5" t="s">
        <v>128</v>
      </c>
      <c r="D1791" s="90" t="s">
        <v>5416</v>
      </c>
      <c r="E1791" s="46" t="s">
        <v>6322</v>
      </c>
      <c r="F1791" s="46" t="s">
        <v>6320</v>
      </c>
      <c r="G1791" s="3">
        <v>1</v>
      </c>
      <c r="H1791" s="11" t="s">
        <v>6321</v>
      </c>
      <c r="I1791" s="97" t="s">
        <v>323</v>
      </c>
      <c r="J1791" s="87" t="s">
        <v>5425</v>
      </c>
      <c r="K1791" s="15"/>
      <c r="L1791" s="15" t="s">
        <v>6319</v>
      </c>
      <c r="M1791" s="18"/>
      <c r="N1791" s="18"/>
      <c r="O1791" s="18"/>
      <c r="P1791" s="18"/>
      <c r="Q1791" s="18"/>
      <c r="R1791" s="18"/>
      <c r="S1791" s="18"/>
      <c r="T1791" s="18"/>
      <c r="U1791" s="18" t="s">
        <v>1076</v>
      </c>
      <c r="V1791" s="187" t="s">
        <v>5375</v>
      </c>
      <c r="W1791" s="3" t="s">
        <v>2819</v>
      </c>
    </row>
    <row r="1792" spans="2:23">
      <c r="B1792" s="3">
        <f t="shared" si="36"/>
        <v>1780</v>
      </c>
      <c r="C1792" s="5" t="s">
        <v>128</v>
      </c>
      <c r="D1792" s="90" t="s">
        <v>5416</v>
      </c>
      <c r="E1792" s="85" t="s">
        <v>5416</v>
      </c>
      <c r="F1792" s="13" t="s">
        <v>6310</v>
      </c>
      <c r="G1792" s="3">
        <v>1</v>
      </c>
      <c r="H1792" s="13" t="s">
        <v>6312</v>
      </c>
      <c r="I1792" s="97" t="s">
        <v>323</v>
      </c>
      <c r="J1792" s="87" t="s">
        <v>5423</v>
      </c>
      <c r="K1792" s="15"/>
      <c r="L1792" s="15" t="s">
        <v>6307</v>
      </c>
      <c r="M1792" s="18"/>
      <c r="N1792" s="18"/>
      <c r="O1792" s="18"/>
      <c r="P1792" s="18"/>
      <c r="Q1792" s="18"/>
      <c r="R1792" s="18"/>
      <c r="S1792" s="18"/>
      <c r="T1792" s="18"/>
      <c r="U1792" s="18" t="s">
        <v>1076</v>
      </c>
      <c r="V1792" s="187" t="s">
        <v>5375</v>
      </c>
      <c r="W1792" s="3" t="s">
        <v>2819</v>
      </c>
    </row>
    <row r="1793" spans="2:23">
      <c r="B1793" s="3">
        <f t="shared" si="36"/>
        <v>1781</v>
      </c>
      <c r="C1793" s="5" t="s">
        <v>128</v>
      </c>
      <c r="D1793" s="85" t="s">
        <v>5416</v>
      </c>
      <c r="E1793" s="85" t="s">
        <v>5416</v>
      </c>
      <c r="F1793" s="13" t="s">
        <v>6310</v>
      </c>
      <c r="G1793" s="3">
        <v>1</v>
      </c>
      <c r="H1793" s="11" t="s">
        <v>3279</v>
      </c>
      <c r="I1793" s="97" t="s">
        <v>351</v>
      </c>
      <c r="J1793" s="87" t="s">
        <v>5426</v>
      </c>
      <c r="K1793" s="15"/>
      <c r="L1793" s="15" t="s">
        <v>6313</v>
      </c>
      <c r="M1793" s="18"/>
      <c r="N1793" s="18"/>
      <c r="O1793" s="18"/>
      <c r="P1793" s="18"/>
      <c r="Q1793" s="18"/>
      <c r="R1793" s="18"/>
      <c r="S1793" s="18"/>
      <c r="T1793" s="18"/>
      <c r="U1793" s="18" t="s">
        <v>1076</v>
      </c>
      <c r="V1793" s="187" t="s">
        <v>5375</v>
      </c>
      <c r="W1793" s="3" t="s">
        <v>2819</v>
      </c>
    </row>
    <row r="1794" spans="2:23">
      <c r="B1794" s="3">
        <f t="shared" si="36"/>
        <v>1782</v>
      </c>
      <c r="C1794" s="5" t="s">
        <v>128</v>
      </c>
      <c r="D1794" s="85" t="s">
        <v>5416</v>
      </c>
      <c r="E1794" s="85" t="s">
        <v>5416</v>
      </c>
      <c r="F1794" s="13" t="s">
        <v>6310</v>
      </c>
      <c r="G1794" s="3">
        <v>1</v>
      </c>
      <c r="H1794" s="11" t="s">
        <v>3279</v>
      </c>
      <c r="I1794" s="97" t="s">
        <v>351</v>
      </c>
      <c r="J1794" s="87" t="s">
        <v>5427</v>
      </c>
      <c r="K1794" s="15"/>
      <c r="L1794" s="15" t="s">
        <v>6313</v>
      </c>
      <c r="M1794" s="18"/>
      <c r="N1794" s="18"/>
      <c r="O1794" s="18"/>
      <c r="P1794" s="18"/>
      <c r="Q1794" s="18"/>
      <c r="R1794" s="18"/>
      <c r="S1794" s="18"/>
      <c r="T1794" s="18"/>
      <c r="U1794" s="18" t="s">
        <v>1076</v>
      </c>
      <c r="V1794" s="187" t="s">
        <v>5375</v>
      </c>
      <c r="W1794" s="3" t="s">
        <v>2819</v>
      </c>
    </row>
    <row r="1795" spans="2:23">
      <c r="B1795" s="3">
        <f t="shared" si="36"/>
        <v>1783</v>
      </c>
      <c r="C1795" s="5" t="s">
        <v>128</v>
      </c>
      <c r="D1795" s="85" t="s">
        <v>5416</v>
      </c>
      <c r="E1795" s="85" t="s">
        <v>5416</v>
      </c>
      <c r="F1795" s="44" t="s">
        <v>6315</v>
      </c>
      <c r="G1795" s="3">
        <v>1</v>
      </c>
      <c r="H1795" s="11" t="s">
        <v>3279</v>
      </c>
      <c r="I1795" s="97" t="s">
        <v>351</v>
      </c>
      <c r="J1795" s="87" t="s">
        <v>5428</v>
      </c>
      <c r="K1795" s="15"/>
      <c r="L1795" s="15" t="s">
        <v>6318</v>
      </c>
      <c r="M1795" s="18"/>
      <c r="N1795" s="18"/>
      <c r="O1795" s="18"/>
      <c r="P1795" s="18"/>
      <c r="Q1795" s="18"/>
      <c r="R1795" s="18"/>
      <c r="S1795" s="18"/>
      <c r="T1795" s="18"/>
      <c r="U1795" s="18" t="s">
        <v>1076</v>
      </c>
      <c r="V1795" s="187" t="s">
        <v>5375</v>
      </c>
      <c r="W1795" s="3" t="s">
        <v>2819</v>
      </c>
    </row>
    <row r="1796" spans="2:23">
      <c r="B1796" s="3">
        <f t="shared" si="36"/>
        <v>1784</v>
      </c>
      <c r="C1796" s="5" t="s">
        <v>128</v>
      </c>
      <c r="D1796" s="85" t="s">
        <v>5416</v>
      </c>
      <c r="E1796" s="85" t="s">
        <v>5416</v>
      </c>
      <c r="F1796" s="13" t="s">
        <v>6310</v>
      </c>
      <c r="G1796" s="3">
        <v>1</v>
      </c>
      <c r="H1796" s="13" t="s">
        <v>6312</v>
      </c>
      <c r="I1796" s="97" t="s">
        <v>1391</v>
      </c>
      <c r="J1796" s="87" t="s">
        <v>5416</v>
      </c>
      <c r="K1796" s="15"/>
      <c r="L1796" s="15" t="s">
        <v>6307</v>
      </c>
      <c r="M1796" s="18"/>
      <c r="N1796" s="18"/>
      <c r="O1796" s="18"/>
      <c r="P1796" s="18"/>
      <c r="Q1796" s="18"/>
      <c r="R1796" s="18"/>
      <c r="S1796" s="18"/>
      <c r="T1796" s="18"/>
      <c r="U1796" s="18" t="s">
        <v>1076</v>
      </c>
      <c r="V1796" s="187" t="s">
        <v>5375</v>
      </c>
      <c r="W1796" s="3" t="s">
        <v>2819</v>
      </c>
    </row>
    <row r="1797" spans="2:23">
      <c r="B1797" s="3">
        <f t="shared" si="36"/>
        <v>1785</v>
      </c>
      <c r="C1797" s="5" t="s">
        <v>128</v>
      </c>
      <c r="D1797" s="85" t="s">
        <v>5416</v>
      </c>
      <c r="E1797" s="3" t="s">
        <v>6328</v>
      </c>
      <c r="F1797" s="44" t="s">
        <v>6323</v>
      </c>
      <c r="G1797" s="3">
        <v>1</v>
      </c>
      <c r="H1797" s="11" t="s">
        <v>6329</v>
      </c>
      <c r="I1797" s="97" t="s">
        <v>629</v>
      </c>
      <c r="J1797" s="87" t="s">
        <v>5429</v>
      </c>
      <c r="K1797" s="15"/>
      <c r="L1797" s="6" t="s">
        <v>6307</v>
      </c>
      <c r="M1797" s="18"/>
      <c r="N1797" s="18"/>
      <c r="O1797" s="18"/>
      <c r="P1797" s="18"/>
      <c r="Q1797" s="18"/>
      <c r="R1797" s="18"/>
      <c r="S1797" s="18"/>
      <c r="T1797" s="18"/>
      <c r="U1797" s="18" t="s">
        <v>1076</v>
      </c>
      <c r="V1797" s="187" t="s">
        <v>5375</v>
      </c>
      <c r="W1797" s="3" t="s">
        <v>2819</v>
      </c>
    </row>
    <row r="1798" spans="2:23">
      <c r="B1798" s="3">
        <f t="shared" si="36"/>
        <v>1786</v>
      </c>
      <c r="C1798" s="13" t="s">
        <v>128</v>
      </c>
      <c r="D1798" s="186" t="s">
        <v>3846</v>
      </c>
      <c r="E1798" s="15" t="s">
        <v>3876</v>
      </c>
      <c r="F1798" s="3" t="s">
        <v>3879</v>
      </c>
      <c r="G1798" s="3">
        <v>60</v>
      </c>
      <c r="H1798" s="11" t="s">
        <v>3877</v>
      </c>
      <c r="I1798" s="97" t="s">
        <v>3</v>
      </c>
      <c r="J1798" s="15" t="s">
        <v>3847</v>
      </c>
      <c r="K1798" s="15"/>
      <c r="L1798" s="111" t="s">
        <v>3878</v>
      </c>
      <c r="M1798" s="18"/>
      <c r="N1798" s="18"/>
      <c r="O1798" s="18"/>
      <c r="P1798" s="18"/>
      <c r="Q1798" s="18"/>
      <c r="R1798" s="18"/>
      <c r="S1798" s="18"/>
      <c r="T1798" s="18"/>
      <c r="U1798" s="18" t="s">
        <v>1076</v>
      </c>
      <c r="V1798" s="187" t="s">
        <v>3856</v>
      </c>
      <c r="W1798" s="3"/>
    </row>
    <row r="1799" spans="2:23">
      <c r="B1799" s="3">
        <f t="shared" si="36"/>
        <v>1787</v>
      </c>
      <c r="C1799" s="3" t="s">
        <v>128</v>
      </c>
      <c r="D1799" s="186" t="s">
        <v>3846</v>
      </c>
      <c r="E1799" s="15" t="s">
        <v>3894</v>
      </c>
      <c r="F1799" s="15" t="s">
        <v>3891</v>
      </c>
      <c r="G1799" s="3">
        <v>60</v>
      </c>
      <c r="H1799" s="35" t="s">
        <v>3895</v>
      </c>
      <c r="I1799" s="97" t="s">
        <v>329</v>
      </c>
      <c r="J1799" s="86" t="s">
        <v>3848</v>
      </c>
      <c r="K1799" s="15"/>
      <c r="L1799" s="114" t="s">
        <v>3896</v>
      </c>
      <c r="M1799" s="18"/>
      <c r="N1799" s="18"/>
      <c r="O1799" s="18"/>
      <c r="P1799" s="18"/>
      <c r="Q1799" s="18"/>
      <c r="R1799" s="18"/>
      <c r="S1799" s="18"/>
      <c r="T1799" s="18"/>
      <c r="U1799" s="18" t="s">
        <v>1076</v>
      </c>
      <c r="V1799" s="187" t="s">
        <v>3856</v>
      </c>
      <c r="W1799" s="3"/>
    </row>
    <row r="1800" spans="2:23">
      <c r="B1800" s="3">
        <f t="shared" si="36"/>
        <v>1788</v>
      </c>
      <c r="C1800" s="13" t="s">
        <v>128</v>
      </c>
      <c r="D1800" s="186" t="s">
        <v>3846</v>
      </c>
      <c r="E1800" s="15" t="s">
        <v>3905</v>
      </c>
      <c r="F1800" s="3" t="s">
        <v>3279</v>
      </c>
      <c r="G1800" s="3">
        <v>60</v>
      </c>
      <c r="H1800" s="11" t="s">
        <v>3906</v>
      </c>
      <c r="I1800" s="97" t="s">
        <v>329</v>
      </c>
      <c r="J1800" s="6" t="s">
        <v>3880</v>
      </c>
      <c r="K1800" s="15"/>
      <c r="L1800" s="110" t="s">
        <v>3904</v>
      </c>
      <c r="M1800" s="18"/>
      <c r="N1800" s="18"/>
      <c r="O1800" s="18"/>
      <c r="P1800" s="18"/>
      <c r="Q1800" s="18"/>
      <c r="R1800" s="18"/>
      <c r="S1800" s="18"/>
      <c r="T1800" s="18"/>
      <c r="U1800" s="18" t="s">
        <v>1076</v>
      </c>
      <c r="V1800" s="187" t="s">
        <v>3856</v>
      </c>
      <c r="W1800" s="3"/>
    </row>
    <row r="1801" spans="2:23">
      <c r="B1801" s="3">
        <f t="shared" si="36"/>
        <v>1789</v>
      </c>
      <c r="C1801" s="13" t="s">
        <v>128</v>
      </c>
      <c r="D1801" s="186" t="s">
        <v>3846</v>
      </c>
      <c r="E1801" s="6" t="s">
        <v>3903</v>
      </c>
      <c r="F1801" s="3" t="s">
        <v>3279</v>
      </c>
      <c r="G1801" s="3">
        <v>60</v>
      </c>
      <c r="H1801" s="11" t="s">
        <v>3902</v>
      </c>
      <c r="I1801" s="97" t="s">
        <v>329</v>
      </c>
      <c r="J1801" s="6" t="s">
        <v>3900</v>
      </c>
      <c r="K1801" s="15"/>
      <c r="L1801" s="110" t="s">
        <v>3901</v>
      </c>
      <c r="M1801" s="18"/>
      <c r="N1801" s="18"/>
      <c r="O1801" s="18"/>
      <c r="P1801" s="18"/>
      <c r="Q1801" s="18"/>
      <c r="R1801" s="18"/>
      <c r="S1801" s="18"/>
      <c r="T1801" s="18"/>
      <c r="U1801" s="18" t="s">
        <v>1076</v>
      </c>
      <c r="V1801" s="187" t="s">
        <v>3856</v>
      </c>
      <c r="W1801" s="3"/>
    </row>
    <row r="1802" spans="2:23">
      <c r="B1802" s="3">
        <f t="shared" si="36"/>
        <v>1790</v>
      </c>
      <c r="C1802" s="13" t="s">
        <v>128</v>
      </c>
      <c r="D1802" s="186" t="s">
        <v>3846</v>
      </c>
      <c r="E1802" s="36" t="s">
        <v>3884</v>
      </c>
      <c r="F1802" s="13" t="s">
        <v>3885</v>
      </c>
      <c r="G1802" s="3">
        <v>60</v>
      </c>
      <c r="H1802" s="35" t="s">
        <v>3886</v>
      </c>
      <c r="I1802" s="97" t="s">
        <v>329</v>
      </c>
      <c r="J1802" s="34" t="s">
        <v>3849</v>
      </c>
      <c r="K1802" s="34"/>
      <c r="L1802" s="110" t="s">
        <v>3887</v>
      </c>
      <c r="M1802" s="18"/>
      <c r="N1802" s="18"/>
      <c r="O1802" s="18"/>
      <c r="P1802" s="18"/>
      <c r="Q1802" s="18"/>
      <c r="R1802" s="18"/>
      <c r="S1802" s="18"/>
      <c r="T1802" s="18"/>
      <c r="U1802" s="18" t="s">
        <v>1076</v>
      </c>
      <c r="V1802" s="187" t="s">
        <v>3856</v>
      </c>
      <c r="W1802" s="3"/>
    </row>
    <row r="1803" spans="2:23">
      <c r="B1803" s="3">
        <f t="shared" si="36"/>
        <v>1791</v>
      </c>
      <c r="C1803" s="5" t="s">
        <v>128</v>
      </c>
      <c r="D1803" s="186" t="s">
        <v>3846</v>
      </c>
      <c r="E1803" s="15" t="s">
        <v>3897</v>
      </c>
      <c r="F1803" s="3" t="s">
        <v>3898</v>
      </c>
      <c r="G1803" s="3">
        <v>60</v>
      </c>
      <c r="H1803" s="194" t="s">
        <v>3899</v>
      </c>
      <c r="I1803" s="97" t="s">
        <v>329</v>
      </c>
      <c r="J1803" s="6" t="s">
        <v>3850</v>
      </c>
      <c r="K1803" s="15"/>
      <c r="L1803" s="91" t="s">
        <v>3883</v>
      </c>
      <c r="M1803" s="18"/>
      <c r="N1803" s="18"/>
      <c r="O1803" s="18"/>
      <c r="P1803" s="18"/>
      <c r="Q1803" s="18"/>
      <c r="R1803" s="18"/>
      <c r="S1803" s="18"/>
      <c r="T1803" s="18"/>
      <c r="U1803" s="18" t="s">
        <v>1076</v>
      </c>
      <c r="V1803" s="187" t="s">
        <v>3856</v>
      </c>
      <c r="W1803" s="3"/>
    </row>
    <row r="1804" spans="2:23">
      <c r="B1804" s="3">
        <f t="shared" si="36"/>
        <v>1792</v>
      </c>
      <c r="C1804" s="13" t="s">
        <v>128</v>
      </c>
      <c r="D1804" s="186" t="s">
        <v>3846</v>
      </c>
      <c r="E1804" s="15" t="s">
        <v>3875</v>
      </c>
      <c r="F1804" s="3" t="s">
        <v>3874</v>
      </c>
      <c r="G1804" s="3">
        <v>60</v>
      </c>
      <c r="H1804" s="12" t="s">
        <v>3873</v>
      </c>
      <c r="I1804" s="97" t="s">
        <v>329</v>
      </c>
      <c r="J1804" s="15" t="s">
        <v>3851</v>
      </c>
      <c r="K1804" s="15"/>
      <c r="L1804" s="110" t="s">
        <v>3754</v>
      </c>
      <c r="M1804" s="18"/>
      <c r="N1804" s="18"/>
      <c r="O1804" s="18"/>
      <c r="P1804" s="18"/>
      <c r="Q1804" s="18"/>
      <c r="R1804" s="18"/>
      <c r="S1804" s="18"/>
      <c r="T1804" s="18"/>
      <c r="U1804" s="18" t="s">
        <v>1076</v>
      </c>
      <c r="V1804" s="187" t="s">
        <v>3856</v>
      </c>
      <c r="W1804" s="3"/>
    </row>
    <row r="1805" spans="2:23">
      <c r="B1805" s="3">
        <f t="shared" si="36"/>
        <v>1793</v>
      </c>
      <c r="C1805" s="5" t="s">
        <v>128</v>
      </c>
      <c r="D1805" s="186" t="s">
        <v>3846</v>
      </c>
      <c r="E1805" s="15" t="s">
        <v>3870</v>
      </c>
      <c r="F1805" s="3" t="s">
        <v>3871</v>
      </c>
      <c r="G1805" s="3">
        <v>60</v>
      </c>
      <c r="H1805" s="11" t="s">
        <v>3872</v>
      </c>
      <c r="I1805" s="97" t="s">
        <v>323</v>
      </c>
      <c r="J1805" s="15" t="s">
        <v>3852</v>
      </c>
      <c r="K1805" s="15"/>
      <c r="L1805" s="15" t="s">
        <v>3484</v>
      </c>
      <c r="M1805" s="18"/>
      <c r="N1805" s="18"/>
      <c r="O1805" s="18"/>
      <c r="P1805" s="18"/>
      <c r="Q1805" s="18"/>
      <c r="R1805" s="18"/>
      <c r="S1805" s="18"/>
      <c r="T1805" s="18"/>
      <c r="U1805" s="18" t="s">
        <v>1076</v>
      </c>
      <c r="V1805" s="187" t="s">
        <v>3856</v>
      </c>
      <c r="W1805" s="3"/>
    </row>
    <row r="1806" spans="2:23">
      <c r="B1806" s="3">
        <f t="shared" si="36"/>
        <v>1794</v>
      </c>
      <c r="C1806" s="5" t="s">
        <v>593</v>
      </c>
      <c r="D1806" s="186" t="s">
        <v>3846</v>
      </c>
      <c r="E1806" s="6" t="s">
        <v>3868</v>
      </c>
      <c r="F1806" s="3" t="s">
        <v>3869</v>
      </c>
      <c r="G1806" s="3">
        <v>60</v>
      </c>
      <c r="H1806" s="11" t="s">
        <v>3867</v>
      </c>
      <c r="I1806" s="97" t="s">
        <v>351</v>
      </c>
      <c r="J1806" s="88" t="s">
        <v>3853</v>
      </c>
      <c r="K1806" s="99"/>
      <c r="L1806" s="110" t="s">
        <v>3754</v>
      </c>
      <c r="M1806" s="18" t="s">
        <v>1076</v>
      </c>
      <c r="N1806" s="18" t="s">
        <v>1076</v>
      </c>
      <c r="O1806" s="18" t="s">
        <v>1076</v>
      </c>
      <c r="P1806" s="18" t="s">
        <v>1076</v>
      </c>
      <c r="Q1806" s="18"/>
      <c r="R1806" s="18"/>
      <c r="S1806" s="18"/>
      <c r="T1806" s="18"/>
      <c r="U1806" s="18" t="s">
        <v>1076</v>
      </c>
      <c r="V1806" s="187" t="s">
        <v>3856</v>
      </c>
      <c r="W1806" s="3"/>
    </row>
    <row r="1807" spans="2:23">
      <c r="B1807" s="3">
        <f t="shared" si="36"/>
        <v>1795</v>
      </c>
      <c r="C1807" s="4" t="s">
        <v>24</v>
      </c>
      <c r="D1807" s="186" t="s">
        <v>3846</v>
      </c>
      <c r="E1807" s="6" t="s">
        <v>3868</v>
      </c>
      <c r="F1807" s="3" t="s">
        <v>3869</v>
      </c>
      <c r="G1807" s="3">
        <v>60</v>
      </c>
      <c r="H1807" s="11" t="s">
        <v>3867</v>
      </c>
      <c r="I1807" s="97" t="s">
        <v>351</v>
      </c>
      <c r="J1807" s="15" t="s">
        <v>3854</v>
      </c>
      <c r="K1807" s="15"/>
      <c r="L1807" s="110" t="s">
        <v>3754</v>
      </c>
      <c r="M1807" s="18"/>
      <c r="N1807" s="18"/>
      <c r="O1807" s="18"/>
      <c r="P1807" s="18"/>
      <c r="Q1807" s="18" t="s">
        <v>1076</v>
      </c>
      <c r="R1807" s="18" t="s">
        <v>1076</v>
      </c>
      <c r="S1807" s="18" t="s">
        <v>1076</v>
      </c>
      <c r="T1807" s="18" t="s">
        <v>1076</v>
      </c>
      <c r="U1807" s="18" t="s">
        <v>1076</v>
      </c>
      <c r="V1807" s="187" t="s">
        <v>3856</v>
      </c>
      <c r="W1807" s="3"/>
    </row>
    <row r="1808" spans="2:23">
      <c r="B1808" s="3">
        <f t="shared" si="36"/>
        <v>1796</v>
      </c>
      <c r="C1808" s="5" t="s">
        <v>128</v>
      </c>
      <c r="D1808" s="186" t="s">
        <v>3846</v>
      </c>
      <c r="E1808" s="6" t="s">
        <v>3888</v>
      </c>
      <c r="F1808" s="3" t="s">
        <v>3889</v>
      </c>
      <c r="G1808" s="3">
        <v>60</v>
      </c>
      <c r="H1808" s="11" t="s">
        <v>3890</v>
      </c>
      <c r="I1808" s="97" t="s">
        <v>351</v>
      </c>
      <c r="J1808" s="15" t="s">
        <v>3855</v>
      </c>
      <c r="K1808" s="15"/>
      <c r="L1808" s="15" t="s">
        <v>3484</v>
      </c>
      <c r="M1808" s="18"/>
      <c r="N1808" s="18"/>
      <c r="O1808" s="18"/>
      <c r="P1808" s="18"/>
      <c r="Q1808" s="18"/>
      <c r="R1808" s="18"/>
      <c r="S1808" s="18"/>
      <c r="T1808" s="18"/>
      <c r="U1808" s="18" t="s">
        <v>1076</v>
      </c>
      <c r="V1808" s="187" t="s">
        <v>3856</v>
      </c>
      <c r="W1808" s="3"/>
    </row>
    <row r="1809" spans="1:31">
      <c r="B1809" s="3">
        <f t="shared" si="36"/>
        <v>1797</v>
      </c>
      <c r="C1809" s="13" t="s">
        <v>128</v>
      </c>
      <c r="D1809" s="186" t="s">
        <v>3846</v>
      </c>
      <c r="E1809" s="15" t="s">
        <v>2711</v>
      </c>
      <c r="F1809" s="3" t="s">
        <v>3279</v>
      </c>
      <c r="G1809" s="3">
        <v>60</v>
      </c>
      <c r="H1809" s="13" t="s">
        <v>2319</v>
      </c>
      <c r="I1809" s="97" t="s">
        <v>1391</v>
      </c>
      <c r="J1809" s="15" t="s">
        <v>3846</v>
      </c>
      <c r="K1809" s="101"/>
      <c r="L1809" s="91" t="s">
        <v>3937</v>
      </c>
      <c r="M1809" s="18"/>
      <c r="N1809" s="18"/>
      <c r="O1809" s="18"/>
      <c r="P1809" s="18"/>
      <c r="Q1809" s="18"/>
      <c r="R1809" s="18"/>
      <c r="S1809" s="18"/>
      <c r="T1809" s="18"/>
      <c r="U1809" s="18" t="s">
        <v>1076</v>
      </c>
      <c r="V1809" s="187" t="s">
        <v>3856</v>
      </c>
      <c r="W1809" s="3"/>
    </row>
    <row r="1810" spans="1:31">
      <c r="B1810"/>
      <c r="D1810"/>
      <c r="E1810"/>
      <c r="H1810"/>
      <c r="I1810"/>
      <c r="M1810"/>
    </row>
    <row r="1811" spans="1:31">
      <c r="D1811" s="2" t="s">
        <v>1425</v>
      </c>
      <c r="J1811" s="2"/>
    </row>
    <row r="1812" spans="1:31">
      <c r="J1812" s="2"/>
    </row>
    <row r="1813" spans="1:31">
      <c r="A1813" s="3" t="s">
        <v>2581</v>
      </c>
      <c r="B1813" s="3" t="s">
        <v>2581</v>
      </c>
      <c r="C1813" s="3" t="s">
        <v>2581</v>
      </c>
      <c r="D1813" s="3" t="s">
        <v>2581</v>
      </c>
      <c r="E1813" s="3" t="s">
        <v>2581</v>
      </c>
      <c r="F1813" s="3" t="s">
        <v>2581</v>
      </c>
      <c r="G1813" s="3" t="s">
        <v>2581</v>
      </c>
      <c r="H1813" s="3" t="s">
        <v>2581</v>
      </c>
      <c r="I1813" s="3" t="s">
        <v>2581</v>
      </c>
      <c r="J1813" s="3" t="s">
        <v>2581</v>
      </c>
      <c r="K1813" s="15" t="s">
        <v>2581</v>
      </c>
      <c r="L1813" s="3" t="s">
        <v>2581</v>
      </c>
      <c r="M1813" s="3" t="s">
        <v>2581</v>
      </c>
      <c r="N1813" s="3" t="s">
        <v>2581</v>
      </c>
      <c r="O1813" s="3" t="s">
        <v>2581</v>
      </c>
      <c r="P1813" s="3" t="s">
        <v>2581</v>
      </c>
      <c r="Q1813" s="3" t="s">
        <v>2581</v>
      </c>
      <c r="R1813" s="3" t="s">
        <v>2581</v>
      </c>
      <c r="S1813" s="3" t="s">
        <v>2581</v>
      </c>
      <c r="T1813" s="3" t="s">
        <v>2581</v>
      </c>
      <c r="U1813" s="3" t="s">
        <v>2581</v>
      </c>
      <c r="V1813" s="3" t="s">
        <v>2581</v>
      </c>
      <c r="W1813" s="3" t="s">
        <v>2581</v>
      </c>
      <c r="X1813" s="3" t="s">
        <v>2581</v>
      </c>
      <c r="Y1813" s="3" t="s">
        <v>2581</v>
      </c>
      <c r="Z1813" s="3" t="s">
        <v>2581</v>
      </c>
      <c r="AA1813" s="3" t="s">
        <v>2581</v>
      </c>
      <c r="AB1813" s="3" t="s">
        <v>2581</v>
      </c>
      <c r="AC1813" s="3" t="s">
        <v>2581</v>
      </c>
      <c r="AD1813" s="3" t="s">
        <v>2581</v>
      </c>
      <c r="AE1813" s="3" t="s">
        <v>2581</v>
      </c>
    </row>
    <row r="1814" spans="1:31">
      <c r="J1814" s="2"/>
    </row>
    <row r="1815" spans="1:31">
      <c r="J1815" s="2"/>
    </row>
    <row r="1816" spans="1:31">
      <c r="J1816" s="2"/>
    </row>
    <row r="1817" spans="1:31">
      <c r="C1817" s="2">
        <f>1758+37</f>
        <v>1795</v>
      </c>
      <c r="J1817" s="2"/>
    </row>
    <row r="1818" spans="1:31">
      <c r="J1818" s="2"/>
    </row>
    <row r="1819" spans="1:31">
      <c r="J1819" s="2"/>
    </row>
    <row r="1820" spans="1:31">
      <c r="J1820" s="2"/>
    </row>
    <row r="1821" spans="1:31">
      <c r="J1821" s="2"/>
    </row>
    <row r="1822" spans="1:31">
      <c r="J1822" s="2"/>
    </row>
    <row r="1823" spans="1:31">
      <c r="J1823" s="2"/>
    </row>
    <row r="1824" spans="1:31">
      <c r="J1824" s="2"/>
    </row>
    <row r="1825" spans="10:10">
      <c r="J1825" s="2"/>
    </row>
    <row r="1826" spans="10:10">
      <c r="J1826" s="2"/>
    </row>
    <row r="1827" spans="10:10">
      <c r="J1827" s="2"/>
    </row>
    <row r="1828" spans="10:10">
      <c r="J1828" s="2"/>
    </row>
    <row r="1829" spans="10:10">
      <c r="J1829" s="2"/>
    </row>
    <row r="1830" spans="10:10">
      <c r="J1830" s="2"/>
    </row>
    <row r="1831" spans="10:10">
      <c r="J1831" s="2"/>
    </row>
    <row r="1832" spans="10:10">
      <c r="J1832" s="2"/>
    </row>
    <row r="1833" spans="10:10">
      <c r="J1833" s="2"/>
    </row>
    <row r="1834" spans="10:10">
      <c r="J1834" s="2"/>
    </row>
    <row r="1835" spans="10:10">
      <c r="J1835" s="2"/>
    </row>
    <row r="1836" spans="10:10">
      <c r="J1836" s="2"/>
    </row>
    <row r="1837" spans="10:10">
      <c r="J1837" s="2"/>
    </row>
    <row r="1838" spans="10:10">
      <c r="J1838" s="2"/>
    </row>
    <row r="1839" spans="10:10">
      <c r="J1839" s="2"/>
    </row>
    <row r="1840" spans="10:10">
      <c r="J1840" s="2"/>
    </row>
    <row r="1841" spans="10:10">
      <c r="J1841" s="2"/>
    </row>
    <row r="1842" spans="10:10">
      <c r="J1842" s="2"/>
    </row>
    <row r="1843" spans="10:10">
      <c r="J1843" s="2"/>
    </row>
    <row r="1844" spans="10:10">
      <c r="J1844" s="2"/>
    </row>
    <row r="1845" spans="10:10">
      <c r="J1845" s="2"/>
    </row>
    <row r="1846" spans="10:10">
      <c r="J1846" s="2"/>
    </row>
    <row r="1847" spans="10:10">
      <c r="J1847" s="2"/>
    </row>
    <row r="1848" spans="10:10">
      <c r="J1848" s="2"/>
    </row>
    <row r="1849" spans="10:10">
      <c r="J1849" s="2"/>
    </row>
    <row r="1850" spans="10:10">
      <c r="J1850" s="2"/>
    </row>
    <row r="1851" spans="10:10">
      <c r="J1851" s="2"/>
    </row>
    <row r="1852" spans="10:10">
      <c r="J1852" s="2"/>
    </row>
    <row r="1853" spans="10:10">
      <c r="J1853" s="2"/>
    </row>
    <row r="1854" spans="10:10">
      <c r="J1854" s="2"/>
    </row>
    <row r="1855" spans="10:10">
      <c r="J1855" s="2"/>
    </row>
    <row r="1856" spans="10:10">
      <c r="J1856" s="2"/>
    </row>
    <row r="1857" spans="10:10">
      <c r="J1857" s="2"/>
    </row>
    <row r="1858" spans="10:10">
      <c r="J1858" s="2"/>
    </row>
    <row r="1859" spans="10:10">
      <c r="J1859" s="2"/>
    </row>
    <row r="1860" spans="10:10">
      <c r="J1860" s="2"/>
    </row>
    <row r="1861" spans="10:10">
      <c r="J1861" s="2"/>
    </row>
    <row r="1862" spans="10:10">
      <c r="J1862" s="2"/>
    </row>
    <row r="1863" spans="10:10">
      <c r="J1863" s="2"/>
    </row>
    <row r="1864" spans="10:10">
      <c r="J1864" s="2"/>
    </row>
    <row r="1865" spans="10:10">
      <c r="J1865" s="2"/>
    </row>
    <row r="1866" spans="10:10">
      <c r="J1866" s="2"/>
    </row>
    <row r="1867" spans="10:10">
      <c r="J1867" s="2"/>
    </row>
    <row r="1868" spans="10:10">
      <c r="J1868" s="2"/>
    </row>
    <row r="1869" spans="10:10">
      <c r="J1869" s="2"/>
    </row>
    <row r="1870" spans="10:10">
      <c r="J1870" s="2"/>
    </row>
    <row r="1871" spans="10:10">
      <c r="J1871" s="2"/>
    </row>
    <row r="1872" spans="10:10">
      <c r="J1872" s="2"/>
    </row>
    <row r="1873" spans="10:10">
      <c r="J1873" s="2"/>
    </row>
    <row r="1874" spans="10:10">
      <c r="J1874" s="2"/>
    </row>
    <row r="1875" spans="10:10">
      <c r="J1875" s="2"/>
    </row>
    <row r="1876" spans="10:10">
      <c r="J1876" s="2"/>
    </row>
    <row r="1877" spans="10:10">
      <c r="J1877" s="2"/>
    </row>
    <row r="1878" spans="10:10">
      <c r="J1878" s="2"/>
    </row>
    <row r="1879" spans="10:10">
      <c r="J1879" s="2"/>
    </row>
    <row r="1880" spans="10:10">
      <c r="J1880" s="2"/>
    </row>
    <row r="1881" spans="10:10">
      <c r="J1881" s="2"/>
    </row>
    <row r="1882" spans="10:10">
      <c r="J1882" s="2"/>
    </row>
    <row r="1883" spans="10:10">
      <c r="J1883" s="2"/>
    </row>
    <row r="1884" spans="10:10">
      <c r="J1884" s="2"/>
    </row>
    <row r="1885" spans="10:10">
      <c r="J1885" s="2"/>
    </row>
    <row r="1886" spans="10:10">
      <c r="J1886" s="2"/>
    </row>
    <row r="1887" spans="10:10">
      <c r="J1887" s="2"/>
    </row>
    <row r="1888" spans="10:10">
      <c r="J1888" s="2"/>
    </row>
  </sheetData>
  <autoFilter ref="C12:W1809">
    <sortState ref="C13:W1788">
      <sortCondition ref="D13:D1788"/>
      <sortCondition ref="I13:I1788"/>
      <sortCondition ref="J13:J1788"/>
      <sortCondition ref="F13:F1788"/>
    </sortState>
  </autoFilter>
  <sortState ref="C430:W619">
    <sortCondition ref="D430:D619"/>
    <sortCondition ref="E430:E619"/>
    <sortCondition ref="F430:F619"/>
    <sortCondition ref="I430:I619"/>
    <sortCondition ref="J430:J619"/>
  </sortState>
  <mergeCells count="9">
    <mergeCell ref="M1:M3"/>
    <mergeCell ref="Q1:Q3"/>
    <mergeCell ref="O1:O3"/>
    <mergeCell ref="N1:N3"/>
    <mergeCell ref="U1:U3"/>
    <mergeCell ref="P1:P3"/>
    <mergeCell ref="S1:S3"/>
    <mergeCell ref="T1:T3"/>
    <mergeCell ref="R1:R3"/>
  </mergeCells>
  <conditionalFormatting sqref="Q1724:S1724 M1719:S1719 M1723:S1723 M1724:P1730 Q1725:Q1730 T1723:U1724 M1720:U1722 M1717:U1718 R1725:U1732 M1640:Q1640 M1656:Q1656 Q1651:Q1655 Q1642:R1642 Q1643:S1648 Q1649:R1650 M1657:U1660 M1641:P1655 R1651:R1656 R1640:R1641 S1640:S1642 S1649:S1656 M1639:U1639 M1641:U1641 Q1661:U1698 M1638:S1639 T1638:U1656 M1661:P1718 T1699:U1719 Q1699:S1718 M1571:Q1571 M1588:O1588 O1589 O1590:P1590 M1585:P1587 M1591:P1591 M1568:R1568 P1570:Q1570 M1583:Q1584 M1592:Q1593 R1566:S1566 P1569:U1569 R1567 S1583:U1592 P1631:S1631 M1630:S1630 M1631:O1633 M1594:R1603 M1589:N1590 M1569:O1570 M1566:Q1567 P1588:P1589 Q1585:Q1591 R1570:U1571 R1583:R1593 S1593:S1603 S1567:S1568 T1566:U1571 T1630:U1631 T1593:U1613 N1602:U1602 M1600:U1600 M1493:P1493 M1499:P1500 P1501:P1502 P1494 P1503:Q1505 M1506:Q1506 M1501:O1505 M1484:U1492 Q1499:Q1502 Q1493:Q1494 P1495:Q1498 M1494:O1498 R1493:U1506 P1416 P1414:U1415 M1417:P1421 R1416:U1483 Q1421:U1421 P1317:Q1317 Q1351 M1352:Q1352 Q1361 Q1362:R1362 Q1363:S1363 P1318:U1318 Q1350:U1350 S1360:U1360 M1360:Q1360 M1350:P1351 M1317:O1318 R1360:R1361 R1351:U1352 S1361:S1362 P1361:P1373 Q1364:R1373 S1364:S1376 M1319:U1349 Q1415:Q1421 M1415:P1415 M1353:U1359 M1422:Q1483 T1361:U1376 P1374:R1376 M1361:O1376 Q1365:T1365 P1314:Q1314 P1315:U1315 M1314:O1315 R1316:U1317 R1313:U1314 M1316:U1316 M1604:U1629 P1185:Q1201 P1202:P1203 M1204:P1204 M1205:Q1206 M1216:Q1218 P1214:Q1215 M1213:O1215 M1185:O1203 Q1202:Q1204 R1214:U1218 P1116 M1073:Q1076 Q1066:Q1072 P1117:Q1118 P1120:S1122 P1119:R1119 Q1065:U1065 M1077:U1077 M1116:O1122 M1065:P1072 Q1114:Q1116 R1114:R1118 R1066:U1076 S1114:S1119 T1113:U1122 M1078:P1115 Q1078:U1113 M1068:U1069 M1095:U1096 R1185:U1206 M1207:U1212 R1211:R1216 O1213:U1213 M1123:U1184 P1003:U1003 Q1028:S1028 P1004:P1028 T1028:U1030 P1008:U1009 O1010:U1011 N1012:U1013 M1003:O1028 Q1004:U1027 M1029:S1030 M874:P874 P875:P877 M833:Q833 Q834:Q835 P881:Q882 M883:Q890 Q818:U828 Q836:U841 P878:U880 Q829:Q832 M875:O882 M834:P841 M818:P832 Q874:U877 R881:U890 R829:U835 P791:P799 M785:Q785 Q678:Q684 M800:Q800 Q793:Q799 Q672:U677 Q792:U792 M792:O799 R793:U800 R678:U701 M685:Q701 M692:U692 M801:U817 Q615:U615 Q618:U618 M713:P727 M786:U791 Q784 R784:U785 M776:P784 Q713:U726 Q776:U783 S832:S838 M842:U873 M477:P477 M588:Q593 Q594:Q671 M503:N587 R456:U671 M437:O437 N436:O436 M336:P336 M412:O412 M367:P373 P374 P327:Q327 P328:P335 P365:P366 P345:Q345 M353:R353 S345:U351 P354:U355 Q358:S358 Q321:S325 M320:S320 S327:U336 P337:U344 T345:U355 P375:U375 M413:M436 M438:N444 N423:N435 N413:O422 M374:O375 M354:O358 M346:Q352 M327:O335 M321:P326 P412:Q444 P356:P358 Q356:U357 Q365:U374 Q328:Q336 R345:R352 R326:R336 S352:S353 T358:U361 T320:U326 M362:O366 M359:S361 M419:P419 Q439:U440 P362:U364 M325:U326 M363:U364 M376:U411 M1016:U1023 M445:O502 O423:O587 P445:U458 Q662:U662 M337:O345 M594:P684 R412:U445 M646:T646 P456:Q587 M439:U439 M445:U445 M449:U449 M453:U453 M702:U712 M891:U1002 M307:P308 P305:P306 P312 P311:Q311 S311:U311 P310:U310 M309:U309 T311:U314 M313:P313 M310:O312 M296:S301 Q312:Q313 Q305:U308 R311:R313 S312:S313 M281:U281 M264:P264 P244:P246 P265 P247:Q248 R255 Q256:R261 R251:S254 P240:U240 P249:U250 P266:U272 P251:P263 Q251:Q255 Q243:Q246 Q262:U265 R243:U248 S255:S261 T251:U262 M252:U254 M244:O263 M247:P247 Q248:U248 M265:O295 P273:S295 M284:S284 T273:U301 M241:U243 M237:P238 M239:O240 Q237:U239 M238:U239 M314:U319 M1419:U1420 M1507:U1565 M1437:U1468 U164:U301 U304:U1410 M304:O306 P304:U304 M727:U775 M1031:U1064 M1219:U1313 Q1413:U1414 U1413:U1732 M1413:O1416 P1413 M1572:U1582 M1632:U1637 M1731:U1809 M1377:U1412 M302:U303 M13:U236">
    <cfRule type="expression" dxfId="101" priority="1928">
      <formula>ISBLANK(M13)</formula>
    </cfRule>
    <cfRule type="expression" dxfId="100" priority="1929">
      <formula>IF(M13="na",TRUE,FALSE)</formula>
    </cfRule>
    <cfRule type="expression" dxfId="99" priority="1930">
      <formula>IF(M13="x",TRUE,FALSE)</formula>
    </cfRule>
  </conditionalFormatting>
  <conditionalFormatting sqref="L1652">
    <cfRule type="duplicateValues" dxfId="98" priority="766"/>
  </conditionalFormatting>
  <conditionalFormatting sqref="L1728">
    <cfRule type="duplicateValues" dxfId="97" priority="653"/>
  </conditionalFormatting>
  <conditionalFormatting sqref="L109">
    <cfRule type="duplicateValues" dxfId="96" priority="617"/>
  </conditionalFormatting>
  <conditionalFormatting sqref="H975 H286 F248 G220:G1809 G13:G145">
    <cfRule type="containsText" dxfId="95" priority="612" operator="containsText" text="Class Story">
      <formula>NOT(ISERROR(SEARCH("Class Story",F13)))</formula>
    </cfRule>
    <cfRule type="containsText" dxfId="94" priority="613" operator="containsText" text="na">
      <formula>NOT(ISERROR(SEARCH("na",F13)))</formula>
    </cfRule>
  </conditionalFormatting>
  <conditionalFormatting sqref="L706">
    <cfRule type="duplicateValues" dxfId="93" priority="394"/>
  </conditionalFormatting>
  <conditionalFormatting sqref="F712:F776">
    <cfRule type="duplicateValues" dxfId="92" priority="10677"/>
  </conditionalFormatting>
  <conditionalFormatting sqref="F727:F728">
    <cfRule type="duplicateValues" dxfId="91" priority="249"/>
  </conditionalFormatting>
  <conditionalFormatting sqref="L1515">
    <cfRule type="duplicateValues" dxfId="90" priority="248"/>
  </conditionalFormatting>
  <conditionalFormatting sqref="E1792:E1796 E1780 E1782:E1783 C1758:C1809 D1770:D1782 D1784:D1788 D1790:D1809 C1785:D1785">
    <cfRule type="containsText" dxfId="89" priority="231" operator="containsText" text="Republic">
      <formula>NOT(ISERROR(SEARCH("Republic",C1758)))</formula>
    </cfRule>
    <cfRule type="containsText" dxfId="88" priority="232" operator="containsText" text="Empire">
      <formula>NOT(ISERROR(SEARCH("Empire",C1758)))</formula>
    </cfRule>
    <cfRule type="containsText" dxfId="87" priority="233" operator="containsText" text="Both">
      <formula>NOT(ISERROR(SEARCH("Both",C1758)))</formula>
    </cfRule>
  </conditionalFormatting>
  <conditionalFormatting sqref="U4">
    <cfRule type="cellIs" dxfId="86" priority="214" operator="equal">
      <formula>0</formula>
    </cfRule>
  </conditionalFormatting>
  <conditionalFormatting sqref="U7">
    <cfRule type="cellIs" dxfId="85" priority="213" operator="equal">
      <formula>100%</formula>
    </cfRule>
  </conditionalFormatting>
  <conditionalFormatting sqref="H283:H284">
    <cfRule type="duplicateValues" dxfId="84" priority="200"/>
  </conditionalFormatting>
  <conditionalFormatting sqref="H267">
    <cfRule type="duplicateValues" dxfId="83" priority="184"/>
  </conditionalFormatting>
  <conditionalFormatting sqref="H128">
    <cfRule type="duplicateValues" dxfId="82" priority="183"/>
  </conditionalFormatting>
  <conditionalFormatting sqref="E294">
    <cfRule type="duplicateValues" dxfId="81" priority="178"/>
  </conditionalFormatting>
  <conditionalFormatting sqref="D1008">
    <cfRule type="duplicateValues" dxfId="80" priority="175"/>
  </conditionalFormatting>
  <conditionalFormatting sqref="D1450">
    <cfRule type="duplicateValues" dxfId="79" priority="174"/>
  </conditionalFormatting>
  <conditionalFormatting sqref="H1797 H1649 H1324 H202 H267 H352 H386 H445 H1079 H1117 H1156 H1187 H1256:H1257 H1263 H1336 H1367 H1392 H1428 H1472 H1592 H1688 H1751 H1771">
    <cfRule type="duplicateValues" dxfId="78" priority="27659"/>
  </conditionalFormatting>
  <conditionalFormatting sqref="E1419:E1420 E176 E17 E99 E238:E239 E315:E316 E764:E765 E1054:E1055 E1301:E1302 E1572:E1574 E1632:E1633 E1731:E1732">
    <cfRule type="duplicateValues" dxfId="77" priority="171"/>
  </conditionalFormatting>
  <conditionalFormatting sqref="H1419:H1420 H176 H99 H238:H239 H315:H316 H764:H765 H1054:H1055 H1301:H1302 H1572:H1574 H1632:H1633 H1731:H1732">
    <cfRule type="duplicateValues" dxfId="76" priority="169"/>
  </conditionalFormatting>
  <conditionalFormatting sqref="H1419:H1420 H176 H17 H99 H238:H239 H315:H316 H764:H765 H1054:H1055 H1301:H1302 H1572:H1574 H1632:H1633 H1731:H1732">
    <cfRule type="duplicateValues" dxfId="75" priority="168"/>
  </conditionalFormatting>
  <conditionalFormatting sqref="F172">
    <cfRule type="duplicateValues" dxfId="74" priority="164"/>
  </conditionalFormatting>
  <conditionalFormatting sqref="E172">
    <cfRule type="duplicateValues" dxfId="73" priority="163"/>
  </conditionalFormatting>
  <conditionalFormatting sqref="F192">
    <cfRule type="duplicateValues" dxfId="72" priority="158"/>
  </conditionalFormatting>
  <conditionalFormatting sqref="E192">
    <cfRule type="duplicateValues" dxfId="71" priority="157"/>
  </conditionalFormatting>
  <conditionalFormatting sqref="F185">
    <cfRule type="duplicateValues" dxfId="70" priority="152"/>
  </conditionalFormatting>
  <conditionalFormatting sqref="E185">
    <cfRule type="duplicateValues" dxfId="69" priority="151"/>
  </conditionalFormatting>
  <conditionalFormatting sqref="F243">
    <cfRule type="duplicateValues" dxfId="68" priority="144"/>
  </conditionalFormatting>
  <conditionalFormatting sqref="E243">
    <cfRule type="duplicateValues" dxfId="67" priority="143"/>
  </conditionalFormatting>
  <conditionalFormatting sqref="F439">
    <cfRule type="duplicateValues" dxfId="66" priority="136"/>
  </conditionalFormatting>
  <conditionalFormatting sqref="E439">
    <cfRule type="duplicateValues" dxfId="65" priority="135"/>
  </conditionalFormatting>
  <conditionalFormatting sqref="F445">
    <cfRule type="duplicateValues" dxfId="64" priority="128"/>
  </conditionalFormatting>
  <conditionalFormatting sqref="E445">
    <cfRule type="duplicateValues" dxfId="63" priority="127"/>
  </conditionalFormatting>
  <conditionalFormatting sqref="F449">
    <cfRule type="duplicateValues" dxfId="62" priority="120"/>
  </conditionalFormatting>
  <conditionalFormatting sqref="E449">
    <cfRule type="duplicateValues" dxfId="61" priority="119"/>
  </conditionalFormatting>
  <conditionalFormatting sqref="F453">
    <cfRule type="duplicateValues" dxfId="60" priority="112"/>
  </conditionalFormatting>
  <conditionalFormatting sqref="E453">
    <cfRule type="duplicateValues" dxfId="59" priority="111"/>
  </conditionalFormatting>
  <conditionalFormatting sqref="F706">
    <cfRule type="duplicateValues" dxfId="58" priority="103"/>
  </conditionalFormatting>
  <conditionalFormatting sqref="E706">
    <cfRule type="duplicateValues" dxfId="57" priority="102"/>
  </conditionalFormatting>
  <conditionalFormatting sqref="F934">
    <cfRule type="duplicateValues" dxfId="56" priority="95"/>
  </conditionalFormatting>
  <conditionalFormatting sqref="E934">
    <cfRule type="duplicateValues" dxfId="55" priority="94"/>
  </conditionalFormatting>
  <conditionalFormatting sqref="F1178">
    <cfRule type="duplicateValues" dxfId="54" priority="87"/>
  </conditionalFormatting>
  <conditionalFormatting sqref="E1178">
    <cfRule type="duplicateValues" dxfId="53" priority="86"/>
  </conditionalFormatting>
  <conditionalFormatting sqref="F1293">
    <cfRule type="duplicateValues" dxfId="52" priority="79"/>
  </conditionalFormatting>
  <conditionalFormatting sqref="E1293">
    <cfRule type="duplicateValues" dxfId="51" priority="78"/>
  </conditionalFormatting>
  <conditionalFormatting sqref="F1305">
    <cfRule type="duplicateValues" dxfId="50" priority="71"/>
  </conditionalFormatting>
  <conditionalFormatting sqref="E1305">
    <cfRule type="duplicateValues" dxfId="49" priority="70"/>
  </conditionalFormatting>
  <conditionalFormatting sqref="F1313">
    <cfRule type="duplicateValues" dxfId="48" priority="63"/>
  </conditionalFormatting>
  <conditionalFormatting sqref="E1313">
    <cfRule type="duplicateValues" dxfId="47" priority="62"/>
  </conditionalFormatting>
  <conditionalFormatting sqref="F1624">
    <cfRule type="duplicateValues" dxfId="46" priority="55"/>
  </conditionalFormatting>
  <conditionalFormatting sqref="E1624">
    <cfRule type="duplicateValues" dxfId="45" priority="54"/>
  </conditionalFormatting>
  <conditionalFormatting sqref="F1636">
    <cfRule type="duplicateValues" dxfId="44" priority="47"/>
  </conditionalFormatting>
  <conditionalFormatting sqref="E1636">
    <cfRule type="duplicateValues" dxfId="43" priority="46"/>
  </conditionalFormatting>
  <conditionalFormatting sqref="F95">
    <cfRule type="duplicateValues" dxfId="42" priority="42"/>
  </conditionalFormatting>
  <conditionalFormatting sqref="E626">
    <cfRule type="duplicateValues" dxfId="41" priority="41"/>
  </conditionalFormatting>
  <conditionalFormatting sqref="E627:E629">
    <cfRule type="duplicateValues" dxfId="40" priority="40"/>
  </conditionalFormatting>
  <conditionalFormatting sqref="E631:E634">
    <cfRule type="duplicateValues" dxfId="39" priority="39"/>
  </conditionalFormatting>
  <conditionalFormatting sqref="H1787">
    <cfRule type="duplicateValues" dxfId="38" priority="17"/>
  </conditionalFormatting>
  <conditionalFormatting sqref="F1770:F1809">
    <cfRule type="duplicateValues" dxfId="37" priority="33797"/>
  </conditionalFormatting>
  <conditionalFormatting sqref="F1758:F1809">
    <cfRule type="duplicateValues" dxfId="36" priority="33799"/>
  </conditionalFormatting>
  <conditionalFormatting sqref="F777:F982 F12:F74 F76:F711 F1367:F1809 F984:F1365">
    <cfRule type="duplicateValues" dxfId="35" priority="33898"/>
  </conditionalFormatting>
  <conditionalFormatting sqref="C1456 F1456:I1456 K1456 M1456:U1456 E13:E982 E1457:E1809 E984:E1455">
    <cfRule type="duplicateValues" dxfId="34" priority="33904"/>
  </conditionalFormatting>
  <conditionalFormatting sqref="H929">
    <cfRule type="duplicateValues" dxfId="33" priority="13"/>
  </conditionalFormatting>
  <conditionalFormatting sqref="H805">
    <cfRule type="duplicateValues" dxfId="32" priority="12"/>
  </conditionalFormatting>
  <conditionalFormatting sqref="H806:H1010">
    <cfRule type="duplicateValues" dxfId="31" priority="11"/>
  </conditionalFormatting>
  <conditionalFormatting sqref="H807">
    <cfRule type="duplicateValues" dxfId="30" priority="7"/>
  </conditionalFormatting>
  <conditionalFormatting sqref="J13:J1809">
    <cfRule type="duplicateValues" dxfId="29" priority="33991"/>
  </conditionalFormatting>
  <printOptions horizontalCentered="1"/>
  <pageMargins left="0.2" right="0" top="0.5" bottom="0.75" header="0.3" footer="0.3"/>
  <pageSetup scale="54" fitToHeight="35" orientation="landscape" horizontalDpi="300" verticalDpi="300" r:id="rId1"/>
  <headerFooter>
    <oddFooter>&amp;LPrinted: &amp;D&amp;CPage &amp;P of &amp;N&amp;R&amp;F</oddFooter>
  </headerFooter>
  <legacyDrawing r:id="rId2"/>
</worksheet>
</file>

<file path=xl/worksheets/sheet10.xml><?xml version="1.0" encoding="utf-8"?>
<worksheet xmlns="http://schemas.openxmlformats.org/spreadsheetml/2006/main" xmlns:r="http://schemas.openxmlformats.org/officeDocument/2006/relationships">
  <sheetPr codeName="Sheet13"/>
  <dimension ref="C4:G33"/>
  <sheetViews>
    <sheetView topLeftCell="A4" workbookViewId="0">
      <selection activeCell="F16" sqref="F16"/>
    </sheetView>
  </sheetViews>
  <sheetFormatPr defaultRowHeight="14.4"/>
  <cols>
    <col min="3" max="3" width="29.5546875" bestFit="1" customWidth="1"/>
    <col min="4" max="4" width="18.33203125" bestFit="1" customWidth="1"/>
    <col min="5" max="5" width="16.33203125" customWidth="1"/>
    <col min="6" max="6" width="23.109375" bestFit="1" customWidth="1"/>
    <col min="7" max="7" width="20.88671875" bestFit="1" customWidth="1"/>
  </cols>
  <sheetData>
    <row r="4" spans="3:7">
      <c r="C4" t="s">
        <v>5437</v>
      </c>
    </row>
    <row r="6" spans="3:7" ht="28.8">
      <c r="C6" s="62" t="s">
        <v>301</v>
      </c>
      <c r="D6" s="125" t="s">
        <v>5457</v>
      </c>
      <c r="E6" s="228" t="s">
        <v>5446</v>
      </c>
      <c r="F6" s="62" t="s">
        <v>5451</v>
      </c>
      <c r="G6" s="62" t="s">
        <v>5460</v>
      </c>
    </row>
    <row r="7" spans="3:7">
      <c r="C7" s="1" t="s">
        <v>5438</v>
      </c>
      <c r="D7" s="6" t="s">
        <v>5442</v>
      </c>
      <c r="E7" s="1" t="s">
        <v>5447</v>
      </c>
      <c r="F7" s="1" t="s">
        <v>5452</v>
      </c>
      <c r="G7" s="1" t="s">
        <v>5461</v>
      </c>
    </row>
    <row r="8" spans="3:7">
      <c r="C8" s="1" t="s">
        <v>5439</v>
      </c>
      <c r="D8" s="1" t="s">
        <v>5443</v>
      </c>
      <c r="E8" s="1" t="s">
        <v>5448</v>
      </c>
      <c r="F8" s="1" t="s">
        <v>5453</v>
      </c>
      <c r="G8" s="1" t="s">
        <v>5462</v>
      </c>
    </row>
    <row r="9" spans="3:7">
      <c r="C9" s="1" t="s">
        <v>5440</v>
      </c>
      <c r="D9" s="1" t="s">
        <v>5444</v>
      </c>
      <c r="E9" s="1" t="s">
        <v>5449</v>
      </c>
      <c r="F9" s="1" t="s">
        <v>5454</v>
      </c>
      <c r="G9" s="1" t="s">
        <v>5463</v>
      </c>
    </row>
    <row r="10" spans="3:7">
      <c r="C10" s="1" t="s">
        <v>5441</v>
      </c>
      <c r="D10" s="1" t="s">
        <v>5445</v>
      </c>
      <c r="E10" s="1" t="s">
        <v>5450</v>
      </c>
      <c r="F10" s="1" t="s">
        <v>5455</v>
      </c>
      <c r="G10" s="1" t="s">
        <v>5464</v>
      </c>
    </row>
    <row r="11" spans="3:7">
      <c r="C11" s="1" t="s">
        <v>5481</v>
      </c>
      <c r="D11" s="1" t="s">
        <v>5442</v>
      </c>
    </row>
    <row r="12" spans="3:7">
      <c r="C12" s="1" t="s">
        <v>5456</v>
      </c>
      <c r="D12" s="1" t="s">
        <v>5458</v>
      </c>
    </row>
    <row r="13" spans="3:7">
      <c r="C13" s="1" t="s">
        <v>5459</v>
      </c>
      <c r="D13" s="1" t="s">
        <v>5458</v>
      </c>
    </row>
    <row r="14" spans="3:7">
      <c r="C14" s="1" t="s">
        <v>5482</v>
      </c>
      <c r="D14" s="1" t="s">
        <v>5443</v>
      </c>
    </row>
    <row r="16" spans="3:7">
      <c r="D16" t="s">
        <v>5480</v>
      </c>
    </row>
    <row r="17" spans="3:4">
      <c r="C17" s="227" t="s">
        <v>5465</v>
      </c>
      <c r="D17" s="28" t="s">
        <v>4</v>
      </c>
    </row>
    <row r="18" spans="3:4">
      <c r="C18" s="1" t="s">
        <v>5484</v>
      </c>
      <c r="D18" t="s">
        <v>5483</v>
      </c>
    </row>
    <row r="19" spans="3:4">
      <c r="C19" s="1" t="s">
        <v>5485</v>
      </c>
      <c r="D19" t="s">
        <v>5486</v>
      </c>
    </row>
    <row r="20" spans="3:4">
      <c r="C20" s="1" t="s">
        <v>5466</v>
      </c>
      <c r="D20" t="s">
        <v>5487</v>
      </c>
    </row>
    <row r="21" spans="3:4">
      <c r="C21" s="229" t="s">
        <v>5467</v>
      </c>
    </row>
    <row r="22" spans="3:4">
      <c r="C22" s="1" t="s">
        <v>5468</v>
      </c>
      <c r="D22" t="s">
        <v>5469</v>
      </c>
    </row>
    <row r="23" spans="3:4">
      <c r="C23" s="1" t="s">
        <v>5470</v>
      </c>
      <c r="D23" t="s">
        <v>5471</v>
      </c>
    </row>
    <row r="24" spans="3:4">
      <c r="C24" s="1" t="s">
        <v>5472</v>
      </c>
      <c r="D24" t="s">
        <v>2269</v>
      </c>
    </row>
    <row r="25" spans="3:4">
      <c r="C25" s="1" t="s">
        <v>5473</v>
      </c>
      <c r="D25" t="s">
        <v>755</v>
      </c>
    </row>
    <row r="26" spans="3:4">
      <c r="C26" s="1" t="s">
        <v>5474</v>
      </c>
      <c r="D26" t="s">
        <v>5475</v>
      </c>
    </row>
    <row r="27" spans="3:4">
      <c r="C27" s="1" t="s">
        <v>5476</v>
      </c>
      <c r="D27" t="s">
        <v>5477</v>
      </c>
    </row>
    <row r="28" spans="3:4">
      <c r="C28" s="1" t="s">
        <v>5478</v>
      </c>
      <c r="D28" t="s">
        <v>5479</v>
      </c>
    </row>
    <row r="29" spans="3:4">
      <c r="C29" s="1"/>
    </row>
    <row r="30" spans="3:4">
      <c r="C30" s="1"/>
    </row>
    <row r="31" spans="3:4">
      <c r="C31" s="1"/>
    </row>
    <row r="32" spans="3:4">
      <c r="C32" s="1"/>
    </row>
    <row r="33" spans="3:3">
      <c r="C33" s="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14"/>
  <dimension ref="C1:J285"/>
  <sheetViews>
    <sheetView workbookViewId="0">
      <pane ySplit="6" topLeftCell="A7" activePane="bottomLeft" state="frozen"/>
      <selection pane="bottomLeft" activeCell="A7" sqref="A7"/>
    </sheetView>
  </sheetViews>
  <sheetFormatPr defaultRowHeight="14.4"/>
  <cols>
    <col min="1" max="1" width="2.6640625" customWidth="1"/>
    <col min="2" max="2" width="3.109375" customWidth="1"/>
    <col min="3" max="3" width="4.33203125" customWidth="1"/>
    <col min="4" max="4" width="26.5546875" customWidth="1"/>
    <col min="5" max="5" width="18.88671875" customWidth="1"/>
    <col min="6" max="6" width="24.44140625" customWidth="1"/>
    <col min="7" max="7" width="8.88671875" style="2"/>
    <col min="8" max="8" width="13.33203125" style="2" customWidth="1"/>
    <col min="9" max="9" width="20.33203125" style="9" customWidth="1"/>
    <col min="10" max="10" width="8.88671875" style="9"/>
  </cols>
  <sheetData>
    <row r="1" spans="3:10" ht="15" thickBot="1"/>
    <row r="2" spans="3:10" ht="15" thickBot="1">
      <c r="D2" s="24" t="s">
        <v>5915</v>
      </c>
      <c r="E2" s="319">
        <v>42323</v>
      </c>
    </row>
    <row r="4" spans="3:10">
      <c r="C4" s="28">
        <f>MAX(C7:C236)</f>
        <v>230</v>
      </c>
      <c r="D4" t="s">
        <v>5914</v>
      </c>
    </row>
    <row r="6" spans="3:10">
      <c r="C6" s="232" t="s">
        <v>3557</v>
      </c>
      <c r="D6" s="232" t="s">
        <v>301</v>
      </c>
      <c r="E6" s="232" t="s">
        <v>5848</v>
      </c>
      <c r="F6" s="232" t="s">
        <v>5507</v>
      </c>
      <c r="G6" s="232" t="s">
        <v>5508</v>
      </c>
      <c r="H6" s="232" t="s">
        <v>5509</v>
      </c>
      <c r="I6" s="232" t="s">
        <v>4</v>
      </c>
    </row>
    <row r="7" spans="3:10">
      <c r="C7" s="270">
        <v>1</v>
      </c>
      <c r="D7" s="1" t="s">
        <v>5510</v>
      </c>
      <c r="E7" s="234" t="s">
        <v>5849</v>
      </c>
      <c r="F7" s="231" t="s">
        <v>5511</v>
      </c>
      <c r="G7" s="81" t="s">
        <v>5512</v>
      </c>
      <c r="H7" s="272" t="s">
        <v>5513</v>
      </c>
      <c r="I7" s="9" t="s">
        <v>5844</v>
      </c>
    </row>
    <row r="8" spans="3:10">
      <c r="C8" s="270">
        <f>+C7+1</f>
        <v>2</v>
      </c>
      <c r="D8" s="1" t="s">
        <v>5514</v>
      </c>
      <c r="E8" s="234" t="s">
        <v>5849</v>
      </c>
      <c r="F8" s="231" t="s">
        <v>5515</v>
      </c>
      <c r="G8" s="81" t="s">
        <v>5512</v>
      </c>
      <c r="H8" s="81" t="s">
        <v>5516</v>
      </c>
      <c r="I8" s="230" t="s">
        <v>5845</v>
      </c>
    </row>
    <row r="9" spans="3:10">
      <c r="C9" s="270">
        <f t="shared" ref="C9:C72" si="0">+C8+1</f>
        <v>3</v>
      </c>
      <c r="D9" s="1" t="s">
        <v>5517</v>
      </c>
      <c r="E9" s="234" t="s">
        <v>5849</v>
      </c>
      <c r="F9" s="231" t="s">
        <v>5518</v>
      </c>
      <c r="G9" s="81" t="s">
        <v>5512</v>
      </c>
      <c r="H9" s="81" t="s">
        <v>5516</v>
      </c>
      <c r="I9" s="230" t="s">
        <v>5846</v>
      </c>
    </row>
    <row r="10" spans="3:10">
      <c r="C10" s="270">
        <f t="shared" si="0"/>
        <v>4</v>
      </c>
      <c r="D10" s="1" t="s">
        <v>5519</v>
      </c>
      <c r="E10" s="234" t="s">
        <v>5849</v>
      </c>
      <c r="F10" s="231" t="s">
        <v>5520</v>
      </c>
      <c r="G10" s="81" t="s">
        <v>5512</v>
      </c>
      <c r="H10" s="81" t="s">
        <v>5516</v>
      </c>
      <c r="I10" s="230" t="s">
        <v>5847</v>
      </c>
    </row>
    <row r="11" spans="3:10">
      <c r="C11" s="270">
        <f t="shared" si="0"/>
        <v>5</v>
      </c>
      <c r="D11" s="1" t="s">
        <v>5521</v>
      </c>
      <c r="E11" s="241" t="s">
        <v>5850</v>
      </c>
      <c r="F11" s="231" t="s">
        <v>5522</v>
      </c>
      <c r="G11" s="81" t="s">
        <v>5523</v>
      </c>
      <c r="H11" s="81" t="s">
        <v>5516</v>
      </c>
      <c r="I11" s="230" t="s">
        <v>5522</v>
      </c>
    </row>
    <row r="12" spans="3:10">
      <c r="C12" s="270">
        <f t="shared" si="0"/>
        <v>6</v>
      </c>
      <c r="D12" s="1" t="s">
        <v>5524</v>
      </c>
      <c r="E12" s="241" t="s">
        <v>5850</v>
      </c>
      <c r="F12" s="231" t="s">
        <v>5525</v>
      </c>
      <c r="G12" s="81" t="s">
        <v>5523</v>
      </c>
      <c r="H12" s="81" t="s">
        <v>5516</v>
      </c>
      <c r="I12" s="230" t="s">
        <v>5525</v>
      </c>
    </row>
    <row r="13" spans="3:10">
      <c r="C13" s="270">
        <f t="shared" si="0"/>
        <v>7</v>
      </c>
      <c r="D13" s="1" t="s">
        <v>5526</v>
      </c>
      <c r="E13" s="241" t="s">
        <v>5850</v>
      </c>
      <c r="F13" s="231" t="s">
        <v>5527</v>
      </c>
      <c r="G13" s="81" t="s">
        <v>5523</v>
      </c>
      <c r="H13" s="81" t="s">
        <v>5516</v>
      </c>
      <c r="I13" s="230" t="s">
        <v>5893</v>
      </c>
    </row>
    <row r="14" spans="3:10">
      <c r="C14" s="270">
        <f t="shared" si="0"/>
        <v>8</v>
      </c>
      <c r="D14" s="1" t="s">
        <v>5528</v>
      </c>
      <c r="E14" s="241" t="s">
        <v>5850</v>
      </c>
      <c r="F14" s="231" t="s">
        <v>5529</v>
      </c>
      <c r="G14" s="81" t="s">
        <v>5523</v>
      </c>
      <c r="H14" s="81" t="s">
        <v>5516</v>
      </c>
      <c r="I14" s="9" t="s">
        <v>5894</v>
      </c>
      <c r="J14" s="230"/>
    </row>
    <row r="15" spans="3:10">
      <c r="C15" s="270">
        <f t="shared" si="0"/>
        <v>9</v>
      </c>
      <c r="D15" s="1" t="s">
        <v>5530</v>
      </c>
      <c r="E15" s="241" t="s">
        <v>5850</v>
      </c>
      <c r="F15" s="231" t="s">
        <v>5531</v>
      </c>
      <c r="G15" s="81" t="s">
        <v>5512</v>
      </c>
      <c r="H15" s="272" t="s">
        <v>5513</v>
      </c>
      <c r="I15" s="9" t="s">
        <v>5895</v>
      </c>
    </row>
    <row r="16" spans="3:10">
      <c r="C16" s="270">
        <f t="shared" si="0"/>
        <v>10</v>
      </c>
      <c r="D16" s="1" t="s">
        <v>5532</v>
      </c>
      <c r="E16" s="241" t="s">
        <v>5850</v>
      </c>
      <c r="F16" s="231" t="s">
        <v>5533</v>
      </c>
      <c r="G16" s="81" t="s">
        <v>5512</v>
      </c>
      <c r="H16" s="81" t="s">
        <v>5516</v>
      </c>
      <c r="I16" s="9" t="s">
        <v>5896</v>
      </c>
    </row>
    <row r="17" spans="3:9">
      <c r="C17" s="270">
        <f t="shared" si="0"/>
        <v>11</v>
      </c>
      <c r="D17" s="1" t="s">
        <v>5534</v>
      </c>
      <c r="E17" s="241" t="s">
        <v>5850</v>
      </c>
      <c r="F17" s="231" t="s">
        <v>5535</v>
      </c>
      <c r="G17" s="81" t="s">
        <v>5512</v>
      </c>
      <c r="H17" s="272" t="s">
        <v>5513</v>
      </c>
      <c r="I17" s="9" t="s">
        <v>5897</v>
      </c>
    </row>
    <row r="18" spans="3:9">
      <c r="C18" s="270">
        <f t="shared" si="0"/>
        <v>12</v>
      </c>
      <c r="D18" s="1" t="s">
        <v>5536</v>
      </c>
      <c r="E18" s="241" t="s">
        <v>5850</v>
      </c>
      <c r="F18" s="231" t="s">
        <v>1483</v>
      </c>
      <c r="G18" s="81" t="s">
        <v>5523</v>
      </c>
      <c r="H18" s="81" t="s">
        <v>5516</v>
      </c>
      <c r="I18" s="9" t="s">
        <v>5898</v>
      </c>
    </row>
    <row r="19" spans="3:9">
      <c r="C19" s="270">
        <f t="shared" si="0"/>
        <v>13</v>
      </c>
      <c r="D19" s="1" t="s">
        <v>5550</v>
      </c>
      <c r="E19" s="235" t="s">
        <v>5852</v>
      </c>
      <c r="F19" s="231" t="s">
        <v>5551</v>
      </c>
      <c r="G19" s="81" t="s">
        <v>5512</v>
      </c>
      <c r="H19" s="272" t="s">
        <v>5513</v>
      </c>
      <c r="I19" s="9" t="s">
        <v>5904</v>
      </c>
    </row>
    <row r="20" spans="3:9">
      <c r="C20" s="270">
        <f t="shared" si="0"/>
        <v>14</v>
      </c>
      <c r="D20" s="1" t="s">
        <v>5554</v>
      </c>
      <c r="E20" s="235" t="s">
        <v>5852</v>
      </c>
      <c r="F20" s="231" t="s">
        <v>5555</v>
      </c>
      <c r="G20" s="81" t="s">
        <v>5556</v>
      </c>
      <c r="H20" s="81" t="s">
        <v>5516</v>
      </c>
      <c r="I20" t="s">
        <v>5906</v>
      </c>
    </row>
    <row r="21" spans="3:9">
      <c r="C21" s="270">
        <f t="shared" si="0"/>
        <v>15</v>
      </c>
      <c r="D21" s="1" t="s">
        <v>5557</v>
      </c>
      <c r="E21" s="235" t="s">
        <v>5852</v>
      </c>
      <c r="F21" s="231" t="s">
        <v>5558</v>
      </c>
      <c r="G21" s="81" t="s">
        <v>5512</v>
      </c>
      <c r="H21" s="81" t="s">
        <v>5516</v>
      </c>
      <c r="I21" s="9" t="s">
        <v>5907</v>
      </c>
    </row>
    <row r="22" spans="3:9">
      <c r="C22" s="270">
        <f t="shared" si="0"/>
        <v>16</v>
      </c>
      <c r="D22" s="1" t="s">
        <v>5559</v>
      </c>
      <c r="E22" s="235" t="s">
        <v>5852</v>
      </c>
      <c r="F22" s="231" t="s">
        <v>5547</v>
      </c>
      <c r="G22" s="81" t="s">
        <v>5523</v>
      </c>
      <c r="H22" s="81" t="s">
        <v>5516</v>
      </c>
      <c r="I22" s="230" t="s">
        <v>5902</v>
      </c>
    </row>
    <row r="23" spans="3:9">
      <c r="C23" s="270">
        <f t="shared" si="0"/>
        <v>17</v>
      </c>
      <c r="D23" s="1" t="s">
        <v>5560</v>
      </c>
      <c r="E23" s="235" t="s">
        <v>5852</v>
      </c>
      <c r="F23" s="231" t="s">
        <v>5561</v>
      </c>
      <c r="G23" s="81" t="s">
        <v>5512</v>
      </c>
      <c r="H23" s="272" t="s">
        <v>5513</v>
      </c>
      <c r="I23" s="230" t="s">
        <v>5908</v>
      </c>
    </row>
    <row r="24" spans="3:9">
      <c r="C24" s="270">
        <f t="shared" si="0"/>
        <v>18</v>
      </c>
      <c r="D24" s="1" t="s">
        <v>5562</v>
      </c>
      <c r="E24" s="235" t="s">
        <v>5852</v>
      </c>
      <c r="F24" s="231" t="s">
        <v>5563</v>
      </c>
      <c r="G24" s="81" t="s">
        <v>5512</v>
      </c>
      <c r="H24" s="272" t="s">
        <v>5513</v>
      </c>
      <c r="I24" s="9" t="s">
        <v>5909</v>
      </c>
    </row>
    <row r="25" spans="3:9">
      <c r="C25" s="270">
        <f t="shared" si="0"/>
        <v>19</v>
      </c>
      <c r="D25" s="1" t="s">
        <v>5564</v>
      </c>
      <c r="E25" s="235" t="s">
        <v>5852</v>
      </c>
      <c r="F25" s="231" t="s">
        <v>1976</v>
      </c>
      <c r="G25" s="81" t="s">
        <v>5512</v>
      </c>
      <c r="H25" s="81" t="s">
        <v>5565</v>
      </c>
      <c r="I25" s="269" t="s">
        <v>5910</v>
      </c>
    </row>
    <row r="26" spans="3:9">
      <c r="C26" s="270">
        <f t="shared" si="0"/>
        <v>20</v>
      </c>
      <c r="D26" s="1" t="s">
        <v>5566</v>
      </c>
      <c r="E26" s="235" t="s">
        <v>5852</v>
      </c>
      <c r="F26" s="231" t="s">
        <v>1976</v>
      </c>
      <c r="G26" s="81" t="s">
        <v>5512</v>
      </c>
      <c r="H26" s="81" t="s">
        <v>5565</v>
      </c>
      <c r="I26" s="9" t="s">
        <v>5911</v>
      </c>
    </row>
    <row r="27" spans="3:9">
      <c r="C27" s="270">
        <f t="shared" si="0"/>
        <v>21</v>
      </c>
      <c r="D27" s="1" t="s">
        <v>5567</v>
      </c>
      <c r="E27" s="235" t="s">
        <v>5852</v>
      </c>
      <c r="F27" s="231" t="s">
        <v>5568</v>
      </c>
      <c r="G27" s="81" t="s">
        <v>5512</v>
      </c>
      <c r="H27" s="272" t="s">
        <v>5513</v>
      </c>
      <c r="I27" s="230" t="s">
        <v>5912</v>
      </c>
    </row>
    <row r="28" spans="3:9">
      <c r="C28" s="270">
        <f t="shared" si="0"/>
        <v>22</v>
      </c>
      <c r="D28" s="1" t="s">
        <v>5569</v>
      </c>
      <c r="E28" s="235" t="s">
        <v>5852</v>
      </c>
      <c r="F28" s="231" t="s">
        <v>5540</v>
      </c>
      <c r="G28" s="81" t="s">
        <v>5523</v>
      </c>
      <c r="H28" s="81" t="s">
        <v>5516</v>
      </c>
      <c r="I28" s="230" t="s">
        <v>5900</v>
      </c>
    </row>
    <row r="29" spans="3:9">
      <c r="C29" s="270">
        <f t="shared" si="0"/>
        <v>23</v>
      </c>
      <c r="D29" s="1" t="s">
        <v>5570</v>
      </c>
      <c r="E29" s="235" t="s">
        <v>5852</v>
      </c>
      <c r="F29" s="231" t="s">
        <v>5540</v>
      </c>
      <c r="G29" s="81" t="s">
        <v>5523</v>
      </c>
      <c r="H29" s="81" t="s">
        <v>5516</v>
      </c>
      <c r="I29" s="9" t="s">
        <v>5900</v>
      </c>
    </row>
    <row r="30" spans="3:9">
      <c r="C30" s="270">
        <f t="shared" si="0"/>
        <v>24</v>
      </c>
      <c r="D30" s="1" t="s">
        <v>5571</v>
      </c>
      <c r="E30" s="235" t="s">
        <v>5852</v>
      </c>
      <c r="F30" s="231" t="s">
        <v>5540</v>
      </c>
      <c r="G30" s="81" t="s">
        <v>5523</v>
      </c>
      <c r="H30" s="81" t="s">
        <v>5516</v>
      </c>
      <c r="I30" s="9" t="s">
        <v>5900</v>
      </c>
    </row>
    <row r="31" spans="3:9">
      <c r="C31" s="270">
        <f t="shared" si="0"/>
        <v>25</v>
      </c>
      <c r="D31" s="1" t="s">
        <v>5572</v>
      </c>
      <c r="E31" s="235" t="s">
        <v>5852</v>
      </c>
      <c r="F31" s="231" t="s">
        <v>5568</v>
      </c>
      <c r="G31" s="81" t="s">
        <v>5512</v>
      </c>
      <c r="H31" s="272" t="s">
        <v>5513</v>
      </c>
      <c r="I31" s="9" t="s">
        <v>5913</v>
      </c>
    </row>
    <row r="32" spans="3:9">
      <c r="C32" s="270">
        <f t="shared" si="0"/>
        <v>26</v>
      </c>
      <c r="D32" s="1" t="s">
        <v>5537</v>
      </c>
      <c r="E32" s="238" t="s">
        <v>5851</v>
      </c>
      <c r="F32" s="231" t="s">
        <v>5538</v>
      </c>
      <c r="G32" s="81" t="s">
        <v>5523</v>
      </c>
      <c r="H32" s="81" t="s">
        <v>5516</v>
      </c>
      <c r="I32" s="230" t="s">
        <v>5899</v>
      </c>
    </row>
    <row r="33" spans="3:9">
      <c r="C33" s="270">
        <f t="shared" si="0"/>
        <v>27</v>
      </c>
      <c r="D33" s="1" t="s">
        <v>5539</v>
      </c>
      <c r="E33" s="238" t="s">
        <v>5851</v>
      </c>
      <c r="F33" s="231" t="s">
        <v>5540</v>
      </c>
      <c r="G33" s="81" t="s">
        <v>5523</v>
      </c>
      <c r="H33" s="81" t="s">
        <v>5516</v>
      </c>
      <c r="I33" s="230" t="s">
        <v>5900</v>
      </c>
    </row>
    <row r="34" spans="3:9">
      <c r="C34" s="270">
        <f t="shared" si="0"/>
        <v>28</v>
      </c>
      <c r="D34" s="1" t="s">
        <v>5541</v>
      </c>
      <c r="E34" s="238" t="s">
        <v>5851</v>
      </c>
      <c r="F34" s="231" t="s">
        <v>5540</v>
      </c>
      <c r="G34" s="81" t="s">
        <v>5523</v>
      </c>
      <c r="H34" s="81" t="s">
        <v>5516</v>
      </c>
      <c r="I34" s="230" t="s">
        <v>5900</v>
      </c>
    </row>
    <row r="35" spans="3:9">
      <c r="C35" s="270">
        <f t="shared" si="0"/>
        <v>29</v>
      </c>
      <c r="D35" s="1" t="s">
        <v>5542</v>
      </c>
      <c r="E35" s="238" t="s">
        <v>5851</v>
      </c>
      <c r="F35" s="231" t="s">
        <v>5543</v>
      </c>
      <c r="G35" s="81" t="s">
        <v>5523</v>
      </c>
      <c r="H35" s="81" t="s">
        <v>5516</v>
      </c>
      <c r="I35" s="230" t="s">
        <v>2423</v>
      </c>
    </row>
    <row r="36" spans="3:9">
      <c r="C36" s="270">
        <f t="shared" si="0"/>
        <v>30</v>
      </c>
      <c r="D36" s="1" t="s">
        <v>5544</v>
      </c>
      <c r="E36" s="238" t="s">
        <v>5851</v>
      </c>
      <c r="F36" s="231" t="s">
        <v>5540</v>
      </c>
      <c r="G36" s="81" t="s">
        <v>5523</v>
      </c>
      <c r="H36" s="81" t="s">
        <v>5516</v>
      </c>
      <c r="I36" s="9" t="s">
        <v>5900</v>
      </c>
    </row>
    <row r="37" spans="3:9">
      <c r="C37" s="270">
        <f t="shared" si="0"/>
        <v>31</v>
      </c>
      <c r="D37" s="1" t="s">
        <v>5545</v>
      </c>
      <c r="E37" s="238" t="s">
        <v>5851</v>
      </c>
      <c r="F37" s="231" t="s">
        <v>5527</v>
      </c>
      <c r="G37" s="81" t="s">
        <v>5523</v>
      </c>
      <c r="H37" s="81" t="s">
        <v>5516</v>
      </c>
      <c r="I37" s="9" t="s">
        <v>5901</v>
      </c>
    </row>
    <row r="38" spans="3:9">
      <c r="C38" s="270">
        <f t="shared" si="0"/>
        <v>32</v>
      </c>
      <c r="D38" s="1" t="s">
        <v>5546</v>
      </c>
      <c r="E38" s="238" t="s">
        <v>5851</v>
      </c>
      <c r="F38" s="231" t="s">
        <v>5547</v>
      </c>
      <c r="G38" s="81" t="s">
        <v>5523</v>
      </c>
      <c r="H38" s="81" t="s">
        <v>5516</v>
      </c>
      <c r="I38" s="230" t="s">
        <v>5902</v>
      </c>
    </row>
    <row r="39" spans="3:9">
      <c r="C39" s="270">
        <f t="shared" si="0"/>
        <v>33</v>
      </c>
      <c r="D39" s="1" t="s">
        <v>5548</v>
      </c>
      <c r="E39" s="238" t="s">
        <v>5851</v>
      </c>
      <c r="F39" s="231" t="s">
        <v>5549</v>
      </c>
      <c r="G39" s="81" t="s">
        <v>5523</v>
      </c>
      <c r="H39" s="272" t="s">
        <v>5513</v>
      </c>
      <c r="I39" s="230" t="s">
        <v>5903</v>
      </c>
    </row>
    <row r="40" spans="3:9">
      <c r="C40" s="270">
        <f t="shared" si="0"/>
        <v>34</v>
      </c>
      <c r="D40" s="1" t="s">
        <v>5573</v>
      </c>
      <c r="E40" s="237" t="s">
        <v>5853</v>
      </c>
      <c r="F40" s="231" t="s">
        <v>5574</v>
      </c>
      <c r="G40" s="81" t="s">
        <v>5523</v>
      </c>
      <c r="H40" s="81" t="s">
        <v>5516</v>
      </c>
      <c r="I40" s="230" t="s">
        <v>5574</v>
      </c>
    </row>
    <row r="41" spans="3:9">
      <c r="C41" s="270">
        <f t="shared" si="0"/>
        <v>35</v>
      </c>
      <c r="D41" s="1" t="s">
        <v>5552</v>
      </c>
      <c r="E41" s="235" t="s">
        <v>5852</v>
      </c>
      <c r="F41" s="231" t="s">
        <v>5553</v>
      </c>
      <c r="G41" s="81" t="s">
        <v>5512</v>
      </c>
      <c r="H41" s="272" t="s">
        <v>5513</v>
      </c>
      <c r="I41" s="230" t="s">
        <v>5905</v>
      </c>
    </row>
    <row r="42" spans="3:9">
      <c r="C42" s="270">
        <f t="shared" si="0"/>
        <v>36</v>
      </c>
      <c r="D42" s="1" t="s">
        <v>5575</v>
      </c>
      <c r="E42" s="239" t="s">
        <v>5854</v>
      </c>
      <c r="F42" s="231" t="s">
        <v>5576</v>
      </c>
      <c r="G42" s="81" t="s">
        <v>5523</v>
      </c>
      <c r="H42" s="81" t="s">
        <v>5516</v>
      </c>
      <c r="I42" s="9" t="s">
        <v>5735</v>
      </c>
    </row>
    <row r="43" spans="3:9">
      <c r="C43" s="270">
        <f t="shared" si="0"/>
        <v>37</v>
      </c>
      <c r="D43" s="1" t="s">
        <v>5577</v>
      </c>
      <c r="E43" s="239" t="s">
        <v>5854</v>
      </c>
      <c r="F43" s="231" t="s">
        <v>5578</v>
      </c>
      <c r="G43" s="81" t="s">
        <v>5512</v>
      </c>
      <c r="H43" s="81" t="s">
        <v>5516</v>
      </c>
      <c r="I43" s="230" t="s">
        <v>5916</v>
      </c>
    </row>
    <row r="44" spans="3:9">
      <c r="C44" s="270">
        <f t="shared" si="0"/>
        <v>38</v>
      </c>
      <c r="D44" s="1" t="s">
        <v>5579</v>
      </c>
      <c r="E44" s="239" t="s">
        <v>5854</v>
      </c>
      <c r="F44" s="231" t="s">
        <v>5580</v>
      </c>
      <c r="G44" s="81" t="s">
        <v>5556</v>
      </c>
      <c r="H44" s="81" t="s">
        <v>5565</v>
      </c>
      <c r="I44" s="9" t="s">
        <v>5917</v>
      </c>
    </row>
    <row r="45" spans="3:9">
      <c r="C45" s="270">
        <f t="shared" si="0"/>
        <v>39</v>
      </c>
      <c r="D45" s="1" t="s">
        <v>5581</v>
      </c>
      <c r="E45" s="239" t="s">
        <v>5854</v>
      </c>
      <c r="F45" s="231" t="s">
        <v>1976</v>
      </c>
      <c r="G45" s="81" t="s">
        <v>5512</v>
      </c>
      <c r="H45" s="81" t="s">
        <v>5565</v>
      </c>
      <c r="I45" s="230" t="s">
        <v>5918</v>
      </c>
    </row>
    <row r="46" spans="3:9">
      <c r="C46" s="270">
        <f t="shared" si="0"/>
        <v>40</v>
      </c>
      <c r="D46" s="1" t="s">
        <v>5582</v>
      </c>
      <c r="E46" s="239" t="s">
        <v>5854</v>
      </c>
      <c r="F46" s="231" t="s">
        <v>5583</v>
      </c>
      <c r="G46" s="81" t="s">
        <v>5512</v>
      </c>
      <c r="H46" s="81" t="s">
        <v>5516</v>
      </c>
      <c r="I46" s="9" t="s">
        <v>5919</v>
      </c>
    </row>
    <row r="47" spans="3:9">
      <c r="C47" s="270">
        <f t="shared" si="0"/>
        <v>41</v>
      </c>
      <c r="D47" s="1" t="s">
        <v>5584</v>
      </c>
      <c r="E47" s="239" t="s">
        <v>5854</v>
      </c>
      <c r="F47" s="231" t="s">
        <v>5585</v>
      </c>
      <c r="G47" s="81" t="s">
        <v>5512</v>
      </c>
      <c r="H47" s="81" t="s">
        <v>5516</v>
      </c>
      <c r="I47" s="9" t="s">
        <v>5920</v>
      </c>
    </row>
    <row r="48" spans="3:9">
      <c r="C48" s="270">
        <f t="shared" si="0"/>
        <v>42</v>
      </c>
      <c r="D48" s="1" t="s">
        <v>5586</v>
      </c>
      <c r="E48" s="239" t="s">
        <v>5854</v>
      </c>
      <c r="F48" s="231" t="s">
        <v>5587</v>
      </c>
      <c r="G48" s="81" t="s">
        <v>5512</v>
      </c>
      <c r="H48" s="81" t="s">
        <v>5516</v>
      </c>
      <c r="I48" s="230" t="s">
        <v>5921</v>
      </c>
    </row>
    <row r="49" spans="3:10">
      <c r="C49" s="270">
        <f t="shared" si="0"/>
        <v>43</v>
      </c>
      <c r="D49" s="1" t="s">
        <v>5588</v>
      </c>
      <c r="E49" s="239" t="s">
        <v>5854</v>
      </c>
      <c r="F49" s="231" t="s">
        <v>5589</v>
      </c>
      <c r="G49" s="81" t="s">
        <v>5512</v>
      </c>
      <c r="H49" s="81" t="s">
        <v>5516</v>
      </c>
      <c r="I49" s="230" t="s">
        <v>5922</v>
      </c>
    </row>
    <row r="50" spans="3:10">
      <c r="C50" s="270">
        <f t="shared" si="0"/>
        <v>44</v>
      </c>
      <c r="D50" s="1" t="s">
        <v>5590</v>
      </c>
      <c r="E50" s="239" t="s">
        <v>5854</v>
      </c>
      <c r="F50" s="231" t="s">
        <v>5591</v>
      </c>
      <c r="G50" s="81" t="s">
        <v>5523</v>
      </c>
      <c r="H50" s="81" t="s">
        <v>5516</v>
      </c>
      <c r="I50" s="9" t="s">
        <v>5591</v>
      </c>
    </row>
    <row r="51" spans="3:10">
      <c r="C51" s="270">
        <f t="shared" si="0"/>
        <v>45</v>
      </c>
      <c r="D51" s="1" t="s">
        <v>5592</v>
      </c>
      <c r="E51" s="239" t="s">
        <v>5854</v>
      </c>
      <c r="F51" s="231" t="s">
        <v>1976</v>
      </c>
      <c r="G51" s="81" t="s">
        <v>5512</v>
      </c>
      <c r="H51" s="81" t="s">
        <v>5565</v>
      </c>
      <c r="I51" s="230" t="s">
        <v>5923</v>
      </c>
    </row>
    <row r="52" spans="3:10">
      <c r="C52" s="270">
        <f t="shared" si="0"/>
        <v>46</v>
      </c>
      <c r="D52" s="1" t="s">
        <v>5595</v>
      </c>
      <c r="E52" s="239" t="s">
        <v>5854</v>
      </c>
      <c r="F52" s="231" t="s">
        <v>5596</v>
      </c>
      <c r="G52" s="81" t="s">
        <v>5512</v>
      </c>
      <c r="H52" s="81" t="s">
        <v>5516</v>
      </c>
      <c r="I52" s="9" t="s">
        <v>5924</v>
      </c>
    </row>
    <row r="53" spans="3:10">
      <c r="C53" s="270">
        <f t="shared" si="0"/>
        <v>47</v>
      </c>
      <c r="D53" s="1" t="s">
        <v>5593</v>
      </c>
      <c r="E53" s="239" t="s">
        <v>5854</v>
      </c>
      <c r="F53" s="231" t="s">
        <v>5594</v>
      </c>
      <c r="G53" s="81" t="s">
        <v>5512</v>
      </c>
      <c r="H53" s="81" t="s">
        <v>5516</v>
      </c>
      <c r="I53" s="230" t="s">
        <v>5925</v>
      </c>
    </row>
    <row r="54" spans="3:10">
      <c r="C54" s="270">
        <f t="shared" si="0"/>
        <v>48</v>
      </c>
      <c r="D54" s="1" t="s">
        <v>5597</v>
      </c>
      <c r="E54" s="239" t="s">
        <v>5854</v>
      </c>
      <c r="F54" s="231" t="s">
        <v>5598</v>
      </c>
      <c r="G54" s="81" t="s">
        <v>5512</v>
      </c>
      <c r="H54" s="81" t="s">
        <v>5516</v>
      </c>
      <c r="I54" s="9" t="s">
        <v>5926</v>
      </c>
    </row>
    <row r="55" spans="3:10">
      <c r="C55" s="270">
        <f t="shared" si="0"/>
        <v>49</v>
      </c>
      <c r="D55" s="1" t="s">
        <v>5599</v>
      </c>
      <c r="E55" s="241" t="s">
        <v>5855</v>
      </c>
      <c r="F55" s="231" t="s">
        <v>5600</v>
      </c>
      <c r="G55" s="81" t="s">
        <v>5512</v>
      </c>
      <c r="H55" s="81" t="s">
        <v>5516</v>
      </c>
      <c r="I55" s="230" t="s">
        <v>5927</v>
      </c>
    </row>
    <row r="56" spans="3:10">
      <c r="C56" s="270">
        <f t="shared" si="0"/>
        <v>50</v>
      </c>
      <c r="D56" s="1" t="s">
        <v>5601</v>
      </c>
      <c r="E56" s="241" t="s">
        <v>5855</v>
      </c>
      <c r="F56" s="231" t="s">
        <v>5602</v>
      </c>
      <c r="G56" s="81" t="s">
        <v>5512</v>
      </c>
      <c r="H56" s="81" t="s">
        <v>5516</v>
      </c>
      <c r="I56" s="9" t="s">
        <v>5928</v>
      </c>
    </row>
    <row r="57" spans="3:10">
      <c r="C57" s="270">
        <f t="shared" si="0"/>
        <v>51</v>
      </c>
      <c r="D57" s="1" t="s">
        <v>5603</v>
      </c>
      <c r="E57" s="241" t="s">
        <v>5855</v>
      </c>
      <c r="F57" s="231" t="s">
        <v>1517</v>
      </c>
      <c r="G57" s="81" t="s">
        <v>5523</v>
      </c>
      <c r="H57" s="81" t="s">
        <v>5516</v>
      </c>
      <c r="I57" s="269" t="s">
        <v>5929</v>
      </c>
    </row>
    <row r="58" spans="3:10">
      <c r="C58" s="270">
        <f t="shared" si="0"/>
        <v>52</v>
      </c>
      <c r="D58" s="1" t="s">
        <v>5604</v>
      </c>
      <c r="E58" s="243" t="s">
        <v>5856</v>
      </c>
      <c r="F58" s="231" t="s">
        <v>2427</v>
      </c>
      <c r="G58" s="81" t="s">
        <v>5523</v>
      </c>
      <c r="H58" s="81" t="s">
        <v>5516</v>
      </c>
      <c r="I58" s="230" t="s">
        <v>5525</v>
      </c>
      <c r="J58" s="230"/>
    </row>
    <row r="59" spans="3:10">
      <c r="C59" s="270">
        <f t="shared" si="0"/>
        <v>53</v>
      </c>
      <c r="D59" s="1" t="s">
        <v>5605</v>
      </c>
      <c r="E59" s="243" t="s">
        <v>5856</v>
      </c>
      <c r="F59" s="231" t="s">
        <v>2427</v>
      </c>
      <c r="G59" s="81" t="s">
        <v>5523</v>
      </c>
      <c r="H59" s="81" t="s">
        <v>5516</v>
      </c>
      <c r="I59" s="230" t="s">
        <v>5525</v>
      </c>
    </row>
    <row r="60" spans="3:10">
      <c r="C60" s="270">
        <f t="shared" si="0"/>
        <v>54</v>
      </c>
      <c r="D60" s="1" t="s">
        <v>5606</v>
      </c>
      <c r="E60" s="243" t="s">
        <v>5856</v>
      </c>
      <c r="F60" s="231" t="s">
        <v>2427</v>
      </c>
      <c r="G60" s="81" t="s">
        <v>5523</v>
      </c>
      <c r="H60" s="81" t="s">
        <v>5516</v>
      </c>
      <c r="I60" s="230" t="s">
        <v>5525</v>
      </c>
    </row>
    <row r="61" spans="3:10">
      <c r="C61" s="270">
        <f t="shared" si="0"/>
        <v>55</v>
      </c>
      <c r="D61" s="1" t="s">
        <v>5607</v>
      </c>
      <c r="E61" s="244" t="s">
        <v>5857</v>
      </c>
      <c r="F61" s="231" t="s">
        <v>5543</v>
      </c>
      <c r="G61" s="81" t="s">
        <v>5523</v>
      </c>
      <c r="H61" s="81" t="s">
        <v>5516</v>
      </c>
      <c r="I61" s="9" t="s">
        <v>2423</v>
      </c>
    </row>
    <row r="62" spans="3:10">
      <c r="C62" s="270">
        <f t="shared" si="0"/>
        <v>56</v>
      </c>
      <c r="D62" s="1" t="s">
        <v>5608</v>
      </c>
      <c r="E62" s="244" t="s">
        <v>5857</v>
      </c>
      <c r="F62" s="231" t="s">
        <v>5609</v>
      </c>
      <c r="G62" s="81" t="s">
        <v>5512</v>
      </c>
      <c r="H62" s="81" t="s">
        <v>5516</v>
      </c>
      <c r="I62" t="s">
        <v>5930</v>
      </c>
    </row>
    <row r="63" spans="3:10">
      <c r="C63" s="270">
        <f t="shared" si="0"/>
        <v>57</v>
      </c>
      <c r="D63" s="1" t="s">
        <v>5610</v>
      </c>
      <c r="E63" s="244" t="s">
        <v>5857</v>
      </c>
      <c r="F63" s="231" t="s">
        <v>5543</v>
      </c>
      <c r="G63" s="81" t="s">
        <v>5523</v>
      </c>
      <c r="H63" s="81" t="s">
        <v>5516</v>
      </c>
      <c r="I63" s="9" t="s">
        <v>2424</v>
      </c>
    </row>
    <row r="64" spans="3:10">
      <c r="C64" s="270">
        <f t="shared" si="0"/>
        <v>58</v>
      </c>
      <c r="D64" s="1" t="s">
        <v>5611</v>
      </c>
      <c r="E64" s="242" t="s">
        <v>5858</v>
      </c>
      <c r="F64" s="231" t="s">
        <v>5612</v>
      </c>
      <c r="G64" s="81" t="s">
        <v>5523</v>
      </c>
      <c r="H64" s="81" t="s">
        <v>5516</v>
      </c>
      <c r="I64" s="9" t="s">
        <v>5722</v>
      </c>
    </row>
    <row r="65" spans="3:9">
      <c r="C65" s="270">
        <f t="shared" si="0"/>
        <v>59</v>
      </c>
      <c r="D65" s="1" t="s">
        <v>5613</v>
      </c>
      <c r="E65" s="242" t="s">
        <v>5858</v>
      </c>
      <c r="F65" s="231" t="s">
        <v>5614</v>
      </c>
      <c r="G65" s="81" t="s">
        <v>5523</v>
      </c>
      <c r="H65" s="81" t="s">
        <v>5516</v>
      </c>
      <c r="I65" s="9" t="s">
        <v>5614</v>
      </c>
    </row>
    <row r="66" spans="3:9">
      <c r="C66" s="270">
        <f t="shared" si="0"/>
        <v>60</v>
      </c>
      <c r="D66" s="1" t="s">
        <v>5615</v>
      </c>
      <c r="E66" s="245" t="s">
        <v>5859</v>
      </c>
      <c r="F66" s="231" t="s">
        <v>5540</v>
      </c>
      <c r="G66" s="81" t="s">
        <v>5523</v>
      </c>
      <c r="H66" s="81" t="s">
        <v>5516</v>
      </c>
      <c r="I66" s="230" t="s">
        <v>5931</v>
      </c>
    </row>
    <row r="67" spans="3:9">
      <c r="C67" s="270">
        <f t="shared" si="0"/>
        <v>61</v>
      </c>
      <c r="D67" s="1" t="s">
        <v>5616</v>
      </c>
      <c r="E67" s="245" t="s">
        <v>5859</v>
      </c>
      <c r="F67" s="231" t="s">
        <v>5540</v>
      </c>
      <c r="G67" s="81" t="s">
        <v>5523</v>
      </c>
      <c r="H67" s="81" t="s">
        <v>5516</v>
      </c>
      <c r="I67" s="9" t="s">
        <v>5900</v>
      </c>
    </row>
    <row r="68" spans="3:9">
      <c r="C68" s="270">
        <f t="shared" si="0"/>
        <v>62</v>
      </c>
      <c r="D68" s="1" t="s">
        <v>5617</v>
      </c>
      <c r="E68" s="245" t="s">
        <v>5859</v>
      </c>
      <c r="F68" s="231" t="s">
        <v>5540</v>
      </c>
      <c r="G68" s="81" t="s">
        <v>5523</v>
      </c>
      <c r="H68" s="81" t="s">
        <v>5516</v>
      </c>
      <c r="I68" s="230" t="s">
        <v>5932</v>
      </c>
    </row>
    <row r="69" spans="3:9">
      <c r="C69" s="270">
        <f t="shared" si="0"/>
        <v>63</v>
      </c>
      <c r="D69" s="1" t="s">
        <v>5618</v>
      </c>
      <c r="E69" s="245" t="s">
        <v>5859</v>
      </c>
      <c r="F69" s="231" t="s">
        <v>5522</v>
      </c>
      <c r="G69" s="81" t="s">
        <v>5523</v>
      </c>
      <c r="H69" s="81" t="s">
        <v>5516</v>
      </c>
      <c r="I69" s="9" t="s">
        <v>5933</v>
      </c>
    </row>
    <row r="70" spans="3:9">
      <c r="C70" s="270">
        <f t="shared" si="0"/>
        <v>64</v>
      </c>
      <c r="D70" s="1" t="s">
        <v>5619</v>
      </c>
      <c r="E70" s="245" t="s">
        <v>5859</v>
      </c>
      <c r="F70" s="231" t="s">
        <v>5527</v>
      </c>
      <c r="G70" s="81" t="s">
        <v>5523</v>
      </c>
      <c r="H70" s="81" t="s">
        <v>5516</v>
      </c>
      <c r="I70" s="9" t="s">
        <v>5934</v>
      </c>
    </row>
    <row r="71" spans="3:9">
      <c r="C71" s="270">
        <f t="shared" si="0"/>
        <v>65</v>
      </c>
      <c r="D71" s="1" t="s">
        <v>5620</v>
      </c>
      <c r="E71" s="245" t="s">
        <v>5859</v>
      </c>
      <c r="F71" s="231" t="s">
        <v>5621</v>
      </c>
      <c r="G71" s="81" t="s">
        <v>5523</v>
      </c>
      <c r="H71" s="81" t="s">
        <v>5516</v>
      </c>
      <c r="I71" s="230" t="s">
        <v>5621</v>
      </c>
    </row>
    <row r="72" spans="3:9">
      <c r="C72" s="270">
        <f t="shared" si="0"/>
        <v>66</v>
      </c>
      <c r="D72" s="1" t="s">
        <v>5622</v>
      </c>
      <c r="E72" s="234" t="s">
        <v>5860</v>
      </c>
      <c r="F72" s="231" t="s">
        <v>5623</v>
      </c>
      <c r="G72" s="81" t="s">
        <v>5624</v>
      </c>
      <c r="H72" s="81" t="s">
        <v>5516</v>
      </c>
      <c r="I72" s="9" t="s">
        <v>5935</v>
      </c>
    </row>
    <row r="73" spans="3:9">
      <c r="C73" s="270">
        <f t="shared" ref="C73:C136" si="1">+C72+1</f>
        <v>67</v>
      </c>
      <c r="D73" s="1" t="s">
        <v>5625</v>
      </c>
      <c r="E73" s="240" t="s">
        <v>5861</v>
      </c>
      <c r="F73" s="231" t="s">
        <v>5626</v>
      </c>
      <c r="G73" s="81" t="s">
        <v>5523</v>
      </c>
      <c r="H73" s="81" t="s">
        <v>5516</v>
      </c>
      <c r="I73" s="9" t="s">
        <v>5936</v>
      </c>
    </row>
    <row r="74" spans="3:9">
      <c r="C74" s="270">
        <f t="shared" si="1"/>
        <v>68</v>
      </c>
      <c r="D74" s="1" t="s">
        <v>5627</v>
      </c>
      <c r="E74" s="240" t="s">
        <v>5861</v>
      </c>
      <c r="F74" s="231" t="s">
        <v>5540</v>
      </c>
      <c r="G74" s="81" t="s">
        <v>5523</v>
      </c>
      <c r="H74" s="81" t="s">
        <v>5516</v>
      </c>
      <c r="I74" s="230" t="s">
        <v>5937</v>
      </c>
    </row>
    <row r="75" spans="3:9">
      <c r="C75" s="270">
        <f t="shared" si="1"/>
        <v>69</v>
      </c>
      <c r="D75" s="1" t="s">
        <v>5628</v>
      </c>
      <c r="E75" s="240" t="s">
        <v>5861</v>
      </c>
      <c r="F75" s="231" t="s">
        <v>5629</v>
      </c>
      <c r="G75" s="81" t="s">
        <v>5523</v>
      </c>
      <c r="H75" s="81" t="s">
        <v>5516</v>
      </c>
      <c r="I75" s="230" t="s">
        <v>5574</v>
      </c>
    </row>
    <row r="76" spans="3:9">
      <c r="C76" s="270">
        <f t="shared" si="1"/>
        <v>70</v>
      </c>
      <c r="D76" s="1" t="s">
        <v>5630</v>
      </c>
      <c r="E76" s="240" t="s">
        <v>5861</v>
      </c>
      <c r="F76" s="231" t="s">
        <v>5540</v>
      </c>
      <c r="G76" s="81" t="s">
        <v>5523</v>
      </c>
      <c r="H76" s="81" t="s">
        <v>5516</v>
      </c>
      <c r="I76" s="230" t="s">
        <v>5932</v>
      </c>
    </row>
    <row r="77" spans="3:9">
      <c r="C77" s="270">
        <f t="shared" si="1"/>
        <v>71</v>
      </c>
      <c r="D77" s="1" t="s">
        <v>5631</v>
      </c>
      <c r="E77" s="243" t="s">
        <v>5862</v>
      </c>
      <c r="F77" s="231" t="s">
        <v>3425</v>
      </c>
      <c r="G77" s="81" t="s">
        <v>5512</v>
      </c>
      <c r="H77" s="81" t="s">
        <v>5516</v>
      </c>
      <c r="I77" s="9" t="s">
        <v>5938</v>
      </c>
    </row>
    <row r="78" spans="3:9">
      <c r="C78" s="270">
        <f t="shared" si="1"/>
        <v>72</v>
      </c>
      <c r="D78" s="1" t="s">
        <v>5632</v>
      </c>
      <c r="E78" s="248" t="s">
        <v>5863</v>
      </c>
      <c r="F78" s="231" t="s">
        <v>5543</v>
      </c>
      <c r="G78" s="81" t="s">
        <v>5523</v>
      </c>
      <c r="H78" s="81" t="s">
        <v>5516</v>
      </c>
      <c r="I78" s="9" t="s">
        <v>5939</v>
      </c>
    </row>
    <row r="79" spans="3:9">
      <c r="C79" s="270">
        <f t="shared" si="1"/>
        <v>73</v>
      </c>
      <c r="D79" s="1" t="s">
        <v>5633</v>
      </c>
      <c r="E79" s="248" t="s">
        <v>5863</v>
      </c>
      <c r="F79" s="231" t="s">
        <v>5543</v>
      </c>
      <c r="G79" s="81" t="s">
        <v>5523</v>
      </c>
      <c r="H79" s="81" t="s">
        <v>5516</v>
      </c>
      <c r="I79" s="9" t="s">
        <v>5939</v>
      </c>
    </row>
    <row r="80" spans="3:9">
      <c r="C80" s="270">
        <f t="shared" si="1"/>
        <v>74</v>
      </c>
      <c r="D80" s="1" t="s">
        <v>5634</v>
      </c>
      <c r="E80" s="248" t="s">
        <v>5863</v>
      </c>
      <c r="F80" s="231" t="s">
        <v>5543</v>
      </c>
      <c r="G80" s="81" t="s">
        <v>5523</v>
      </c>
      <c r="H80" s="81" t="s">
        <v>5516</v>
      </c>
      <c r="I80" s="9" t="s">
        <v>5939</v>
      </c>
    </row>
    <row r="81" spans="3:9">
      <c r="C81" s="270">
        <f t="shared" si="1"/>
        <v>75</v>
      </c>
      <c r="D81" s="1" t="s">
        <v>5635</v>
      </c>
      <c r="E81" s="249" t="s">
        <v>5864</v>
      </c>
      <c r="F81" s="231" t="s">
        <v>5636</v>
      </c>
      <c r="G81" s="81" t="s">
        <v>5523</v>
      </c>
      <c r="H81" s="81" t="s">
        <v>5516</v>
      </c>
      <c r="I81" s="230" t="s">
        <v>5940</v>
      </c>
    </row>
    <row r="82" spans="3:9">
      <c r="C82" s="270">
        <f t="shared" si="1"/>
        <v>76</v>
      </c>
      <c r="D82" s="1" t="s">
        <v>5637</v>
      </c>
      <c r="E82" s="249" t="s">
        <v>5864</v>
      </c>
      <c r="F82" s="231" t="s">
        <v>5578</v>
      </c>
      <c r="G82" s="81" t="s">
        <v>5512</v>
      </c>
      <c r="H82" s="81" t="s">
        <v>5516</v>
      </c>
      <c r="I82" s="9" t="s">
        <v>5941</v>
      </c>
    </row>
    <row r="83" spans="3:9">
      <c r="C83" s="270">
        <f t="shared" si="1"/>
        <v>77</v>
      </c>
      <c r="D83" s="1" t="s">
        <v>5638</v>
      </c>
      <c r="E83" s="249" t="s">
        <v>5864</v>
      </c>
      <c r="F83" s="231" t="s">
        <v>5639</v>
      </c>
      <c r="G83" s="81" t="s">
        <v>5523</v>
      </c>
      <c r="H83" s="81" t="s">
        <v>5516</v>
      </c>
      <c r="I83" s="230" t="s">
        <v>5942</v>
      </c>
    </row>
    <row r="84" spans="3:9">
      <c r="C84" s="270">
        <f t="shared" si="1"/>
        <v>78</v>
      </c>
      <c r="D84" s="1" t="s">
        <v>5640</v>
      </c>
      <c r="E84" s="250" t="s">
        <v>5865</v>
      </c>
      <c r="F84" s="231" t="s">
        <v>5540</v>
      </c>
      <c r="G84" s="81" t="s">
        <v>5523</v>
      </c>
      <c r="H84" s="81" t="s">
        <v>5516</v>
      </c>
      <c r="I84" s="230" t="s">
        <v>5943</v>
      </c>
    </row>
    <row r="85" spans="3:9">
      <c r="C85" s="270">
        <f t="shared" si="1"/>
        <v>79</v>
      </c>
      <c r="D85" s="1" t="s">
        <v>5641</v>
      </c>
      <c r="E85" s="250" t="s">
        <v>5865</v>
      </c>
      <c r="F85" s="231" t="s">
        <v>5540</v>
      </c>
      <c r="G85" s="81" t="s">
        <v>5523</v>
      </c>
      <c r="H85" s="81" t="s">
        <v>5516</v>
      </c>
      <c r="I85" s="230" t="s">
        <v>5931</v>
      </c>
    </row>
    <row r="86" spans="3:9">
      <c r="C86" s="270">
        <f t="shared" si="1"/>
        <v>80</v>
      </c>
      <c r="D86" s="1" t="s">
        <v>5642</v>
      </c>
      <c r="E86" s="250" t="s">
        <v>5865</v>
      </c>
      <c r="F86" s="231" t="s">
        <v>5540</v>
      </c>
      <c r="G86" s="81" t="s">
        <v>5523</v>
      </c>
      <c r="H86" s="81" t="s">
        <v>5516</v>
      </c>
      <c r="I86" s="230" t="s">
        <v>5943</v>
      </c>
    </row>
    <row r="87" spans="3:9">
      <c r="C87" s="270">
        <f t="shared" si="1"/>
        <v>81</v>
      </c>
      <c r="D87" s="1" t="s">
        <v>5645</v>
      </c>
      <c r="E87" s="251" t="s">
        <v>5866</v>
      </c>
      <c r="F87" s="231" t="s">
        <v>5644</v>
      </c>
      <c r="G87" s="81" t="s">
        <v>5523</v>
      </c>
      <c r="H87" s="81" t="s">
        <v>5516</v>
      </c>
      <c r="I87" s="230" t="s">
        <v>5943</v>
      </c>
    </row>
    <row r="88" spans="3:9">
      <c r="C88" s="270">
        <f t="shared" si="1"/>
        <v>82</v>
      </c>
      <c r="D88" s="1" t="s">
        <v>5643</v>
      </c>
      <c r="E88" s="251" t="s">
        <v>5866</v>
      </c>
      <c r="F88" s="231" t="s">
        <v>5644</v>
      </c>
      <c r="G88" s="81" t="s">
        <v>5523</v>
      </c>
      <c r="H88" s="81" t="s">
        <v>5516</v>
      </c>
      <c r="I88" s="230" t="s">
        <v>5943</v>
      </c>
    </row>
    <row r="89" spans="3:9">
      <c r="C89" s="270">
        <f t="shared" si="1"/>
        <v>83</v>
      </c>
      <c r="D89" s="1" t="s">
        <v>5646</v>
      </c>
      <c r="E89" s="251" t="s">
        <v>5866</v>
      </c>
      <c r="F89" s="231" t="s">
        <v>5644</v>
      </c>
      <c r="G89" s="81" t="s">
        <v>5523</v>
      </c>
      <c r="H89" s="81" t="s">
        <v>5516</v>
      </c>
      <c r="I89" s="230" t="s">
        <v>5943</v>
      </c>
    </row>
    <row r="90" spans="3:9">
      <c r="C90" s="270">
        <f t="shared" si="1"/>
        <v>84</v>
      </c>
      <c r="D90" s="1" t="s">
        <v>5647</v>
      </c>
      <c r="E90" s="252" t="s">
        <v>5867</v>
      </c>
      <c r="F90" s="231" t="s">
        <v>5540</v>
      </c>
      <c r="G90" s="81" t="s">
        <v>5523</v>
      </c>
      <c r="H90" s="81" t="s">
        <v>5516</v>
      </c>
      <c r="I90" s="230" t="s">
        <v>5943</v>
      </c>
    </row>
    <row r="91" spans="3:9">
      <c r="C91" s="270">
        <f t="shared" si="1"/>
        <v>85</v>
      </c>
      <c r="D91" s="1" t="s">
        <v>5648</v>
      </c>
      <c r="E91" s="252" t="s">
        <v>5867</v>
      </c>
      <c r="F91" s="231" t="s">
        <v>5540</v>
      </c>
      <c r="G91" s="81" t="s">
        <v>5523</v>
      </c>
      <c r="H91" s="81" t="s">
        <v>5516</v>
      </c>
      <c r="I91" s="9" t="s">
        <v>5932</v>
      </c>
    </row>
    <row r="92" spans="3:9">
      <c r="C92" s="270">
        <f t="shared" si="1"/>
        <v>86</v>
      </c>
      <c r="D92" s="1" t="s">
        <v>5649</v>
      </c>
      <c r="E92" s="252" t="s">
        <v>5867</v>
      </c>
      <c r="F92" s="231" t="s">
        <v>5543</v>
      </c>
      <c r="G92" s="81" t="s">
        <v>5523</v>
      </c>
      <c r="H92" s="81" t="s">
        <v>5516</v>
      </c>
      <c r="I92" s="230" t="s">
        <v>5939</v>
      </c>
    </row>
    <row r="93" spans="3:9">
      <c r="C93" s="270">
        <f t="shared" si="1"/>
        <v>87</v>
      </c>
      <c r="D93" s="1" t="s">
        <v>5650</v>
      </c>
      <c r="E93" s="252" t="s">
        <v>5867</v>
      </c>
      <c r="F93" s="231" t="s">
        <v>5540</v>
      </c>
      <c r="G93" s="81" t="s">
        <v>5523</v>
      </c>
      <c r="H93" s="81" t="s">
        <v>5516</v>
      </c>
      <c r="I93" s="9" t="s">
        <v>5932</v>
      </c>
    </row>
    <row r="94" spans="3:9">
      <c r="C94" s="270">
        <f t="shared" si="1"/>
        <v>88</v>
      </c>
      <c r="D94" s="1" t="s">
        <v>5651</v>
      </c>
      <c r="E94" s="253" t="s">
        <v>5868</v>
      </c>
      <c r="F94" s="231" t="s">
        <v>5644</v>
      </c>
      <c r="G94" s="81" t="s">
        <v>5523</v>
      </c>
      <c r="H94" s="81" t="s">
        <v>5516</v>
      </c>
      <c r="I94" s="9" t="s">
        <v>5894</v>
      </c>
    </row>
    <row r="95" spans="3:9">
      <c r="C95" s="270">
        <f t="shared" si="1"/>
        <v>89</v>
      </c>
      <c r="D95" s="1" t="s">
        <v>5652</v>
      </c>
      <c r="E95" s="253" t="s">
        <v>5868</v>
      </c>
      <c r="F95" s="231" t="s">
        <v>5518</v>
      </c>
      <c r="G95" s="81" t="s">
        <v>5512</v>
      </c>
      <c r="H95" s="81" t="s">
        <v>5516</v>
      </c>
      <c r="I95" s="230" t="s">
        <v>5846</v>
      </c>
    </row>
    <row r="96" spans="3:9">
      <c r="C96" s="270">
        <f t="shared" si="1"/>
        <v>90</v>
      </c>
      <c r="D96" s="1" t="s">
        <v>5653</v>
      </c>
      <c r="E96" s="253" t="s">
        <v>5868</v>
      </c>
      <c r="F96" s="231" t="s">
        <v>5654</v>
      </c>
      <c r="G96" s="81" t="s">
        <v>5512</v>
      </c>
      <c r="H96" s="81" t="s">
        <v>5516</v>
      </c>
      <c r="I96" s="9" t="s">
        <v>5944</v>
      </c>
    </row>
    <row r="97" spans="3:9">
      <c r="C97" s="270">
        <f t="shared" si="1"/>
        <v>91</v>
      </c>
      <c r="D97" s="1" t="s">
        <v>5655</v>
      </c>
      <c r="E97" s="253" t="s">
        <v>5868</v>
      </c>
      <c r="F97" s="231" t="s">
        <v>5656</v>
      </c>
      <c r="G97" s="81" t="s">
        <v>5512</v>
      </c>
      <c r="H97" s="81" t="s">
        <v>5516</v>
      </c>
      <c r="I97" s="230" t="s">
        <v>5945</v>
      </c>
    </row>
    <row r="98" spans="3:9">
      <c r="C98" s="270">
        <f t="shared" si="1"/>
        <v>92</v>
      </c>
      <c r="D98" s="1" t="s">
        <v>5657</v>
      </c>
      <c r="E98" s="253" t="s">
        <v>5868</v>
      </c>
      <c r="F98" s="231" t="s">
        <v>5658</v>
      </c>
      <c r="G98" s="81" t="s">
        <v>5523</v>
      </c>
      <c r="H98" s="81" t="s">
        <v>5516</v>
      </c>
      <c r="I98" s="230" t="s">
        <v>5691</v>
      </c>
    </row>
    <row r="99" spans="3:9">
      <c r="C99" s="270">
        <f t="shared" si="1"/>
        <v>93</v>
      </c>
      <c r="D99" s="1" t="s">
        <v>5659</v>
      </c>
      <c r="E99" s="253" t="s">
        <v>5868</v>
      </c>
      <c r="F99" s="231" t="s">
        <v>5660</v>
      </c>
      <c r="G99" s="81" t="s">
        <v>5523</v>
      </c>
      <c r="H99" s="81" t="s">
        <v>5516</v>
      </c>
      <c r="I99" s="230" t="s">
        <v>5525</v>
      </c>
    </row>
    <row r="100" spans="3:9">
      <c r="C100" s="270">
        <f t="shared" si="1"/>
        <v>94</v>
      </c>
      <c r="D100" s="1" t="s">
        <v>5661</v>
      </c>
      <c r="E100" s="253" t="s">
        <v>5868</v>
      </c>
      <c r="F100" s="231" t="s">
        <v>5644</v>
      </c>
      <c r="G100" s="81" t="s">
        <v>5523</v>
      </c>
      <c r="H100" s="81" t="s">
        <v>5516</v>
      </c>
      <c r="I100" s="230" t="s">
        <v>5946</v>
      </c>
    </row>
    <row r="101" spans="3:9">
      <c r="C101" s="270">
        <f t="shared" si="1"/>
        <v>95</v>
      </c>
      <c r="D101" s="1" t="s">
        <v>5662</v>
      </c>
      <c r="E101" s="239" t="s">
        <v>5869</v>
      </c>
      <c r="F101" s="231" t="s">
        <v>5543</v>
      </c>
      <c r="G101" s="81" t="s">
        <v>5523</v>
      </c>
      <c r="H101" s="81" t="s">
        <v>5516</v>
      </c>
      <c r="I101" s="230" t="s">
        <v>2422</v>
      </c>
    </row>
    <row r="102" spans="3:9">
      <c r="C102" s="270">
        <f t="shared" si="1"/>
        <v>96</v>
      </c>
      <c r="D102" s="1" t="s">
        <v>5496</v>
      </c>
      <c r="E102" s="239" t="s">
        <v>5869</v>
      </c>
      <c r="F102" s="231" t="s">
        <v>5663</v>
      </c>
      <c r="G102" s="81" t="s">
        <v>5556</v>
      </c>
      <c r="H102" s="81" t="s">
        <v>5565</v>
      </c>
      <c r="I102" s="230" t="s">
        <v>5947</v>
      </c>
    </row>
    <row r="103" spans="3:9">
      <c r="C103" s="270">
        <f t="shared" si="1"/>
        <v>97</v>
      </c>
      <c r="D103" s="1" t="s">
        <v>5664</v>
      </c>
      <c r="E103" s="239" t="s">
        <v>5869</v>
      </c>
      <c r="F103" s="231" t="s">
        <v>5543</v>
      </c>
      <c r="G103" s="81" t="s">
        <v>5523</v>
      </c>
      <c r="H103" s="81" t="s">
        <v>5516</v>
      </c>
      <c r="I103" s="230" t="s">
        <v>2423</v>
      </c>
    </row>
    <row r="104" spans="3:9">
      <c r="C104" s="270">
        <f t="shared" si="1"/>
        <v>98</v>
      </c>
      <c r="D104" s="1" t="s">
        <v>5665</v>
      </c>
      <c r="E104" s="239" t="s">
        <v>5869</v>
      </c>
      <c r="F104" s="231" t="s">
        <v>5543</v>
      </c>
      <c r="G104" s="81" t="s">
        <v>5523</v>
      </c>
      <c r="H104" s="81" t="s">
        <v>5516</v>
      </c>
      <c r="I104" s="230" t="s">
        <v>5948</v>
      </c>
    </row>
    <row r="105" spans="3:9">
      <c r="C105" s="270">
        <f t="shared" si="1"/>
        <v>99</v>
      </c>
      <c r="D105" s="1" t="s">
        <v>5666</v>
      </c>
      <c r="E105" s="243" t="s">
        <v>5870</v>
      </c>
      <c r="F105" s="231" t="s">
        <v>5667</v>
      </c>
      <c r="G105" s="81" t="s">
        <v>5512</v>
      </c>
      <c r="H105" s="272" t="s">
        <v>5513</v>
      </c>
      <c r="I105" s="230" t="s">
        <v>5949</v>
      </c>
    </row>
    <row r="106" spans="3:9">
      <c r="C106" s="270">
        <f t="shared" si="1"/>
        <v>100</v>
      </c>
      <c r="D106" s="1" t="s">
        <v>5668</v>
      </c>
      <c r="E106" s="254" t="s">
        <v>5871</v>
      </c>
      <c r="F106" s="231" t="s">
        <v>5669</v>
      </c>
      <c r="G106" s="81" t="s">
        <v>5512</v>
      </c>
      <c r="H106" s="272" t="s">
        <v>5513</v>
      </c>
      <c r="I106" s="230" t="s">
        <v>5950</v>
      </c>
    </row>
    <row r="107" spans="3:9">
      <c r="C107" s="270">
        <f t="shared" si="1"/>
        <v>101</v>
      </c>
      <c r="D107" s="1" t="s">
        <v>5670</v>
      </c>
      <c r="E107" s="255" t="s">
        <v>5872</v>
      </c>
      <c r="F107" s="231" t="s">
        <v>5671</v>
      </c>
      <c r="G107" s="81" t="s">
        <v>5523</v>
      </c>
      <c r="H107" s="81" t="s">
        <v>5516</v>
      </c>
      <c r="I107" s="230" t="s">
        <v>5951</v>
      </c>
    </row>
    <row r="108" spans="3:9">
      <c r="C108" s="270">
        <f t="shared" si="1"/>
        <v>102</v>
      </c>
      <c r="D108" s="1" t="s">
        <v>5672</v>
      </c>
      <c r="E108" s="255" t="s">
        <v>5872</v>
      </c>
      <c r="F108" s="231" t="s">
        <v>5673</v>
      </c>
      <c r="G108" s="81" t="s">
        <v>5523</v>
      </c>
      <c r="H108" s="81" t="s">
        <v>5516</v>
      </c>
      <c r="I108" s="230" t="s">
        <v>5952</v>
      </c>
    </row>
    <row r="109" spans="3:9">
      <c r="C109" s="270">
        <f t="shared" si="1"/>
        <v>103</v>
      </c>
      <c r="D109" s="1" t="s">
        <v>5674</v>
      </c>
      <c r="E109" s="255" t="s">
        <v>5872</v>
      </c>
      <c r="F109" s="231" t="s">
        <v>5673</v>
      </c>
      <c r="G109" s="81" t="s">
        <v>5523</v>
      </c>
      <c r="H109" s="81" t="s">
        <v>5516</v>
      </c>
      <c r="I109" s="230" t="s">
        <v>5952</v>
      </c>
    </row>
    <row r="110" spans="3:9">
      <c r="C110" s="270">
        <f t="shared" si="1"/>
        <v>104</v>
      </c>
      <c r="D110" s="1" t="s">
        <v>5675</v>
      </c>
      <c r="E110" s="255" t="s">
        <v>5872</v>
      </c>
      <c r="F110" s="231" t="s">
        <v>5676</v>
      </c>
      <c r="G110" s="81" t="s">
        <v>5523</v>
      </c>
      <c r="H110" s="81" t="s">
        <v>5516</v>
      </c>
      <c r="I110" s="230" t="s">
        <v>5953</v>
      </c>
    </row>
    <row r="111" spans="3:9">
      <c r="C111" s="270">
        <f t="shared" si="1"/>
        <v>105</v>
      </c>
      <c r="D111" s="1" t="s">
        <v>5677</v>
      </c>
      <c r="E111" s="246" t="s">
        <v>5873</v>
      </c>
      <c r="F111" s="231" t="s">
        <v>5678</v>
      </c>
      <c r="G111" s="81" t="s">
        <v>5523</v>
      </c>
      <c r="H111" s="81" t="s">
        <v>5516</v>
      </c>
      <c r="I111" s="9" t="s">
        <v>5678</v>
      </c>
    </row>
    <row r="112" spans="3:9">
      <c r="C112" s="270">
        <f t="shared" si="1"/>
        <v>106</v>
      </c>
      <c r="D112" s="1" t="s">
        <v>5679</v>
      </c>
      <c r="E112" s="246" t="s">
        <v>5873</v>
      </c>
      <c r="F112" s="231" t="s">
        <v>5680</v>
      </c>
      <c r="G112" s="81" t="s">
        <v>5512</v>
      </c>
      <c r="H112" s="81" t="s">
        <v>5516</v>
      </c>
      <c r="I112" s="9" t="s">
        <v>5954</v>
      </c>
    </row>
    <row r="113" spans="3:9">
      <c r="C113" s="270">
        <f t="shared" si="1"/>
        <v>107</v>
      </c>
      <c r="D113" s="1" t="s">
        <v>5681</v>
      </c>
      <c r="E113" s="246" t="s">
        <v>5873</v>
      </c>
      <c r="F113" s="231" t="s">
        <v>5682</v>
      </c>
      <c r="G113" s="81" t="s">
        <v>5523</v>
      </c>
      <c r="H113" s="81" t="s">
        <v>5516</v>
      </c>
      <c r="I113" s="230" t="s">
        <v>5682</v>
      </c>
    </row>
    <row r="114" spans="3:9">
      <c r="C114" s="270">
        <f t="shared" si="1"/>
        <v>108</v>
      </c>
      <c r="D114" s="1" t="s">
        <v>5683</v>
      </c>
      <c r="E114" s="246" t="s">
        <v>5873</v>
      </c>
      <c r="F114" s="231" t="s">
        <v>5540</v>
      </c>
      <c r="G114" s="81" t="s">
        <v>5523</v>
      </c>
      <c r="H114" s="81" t="s">
        <v>5516</v>
      </c>
      <c r="I114" s="230" t="s">
        <v>5932</v>
      </c>
    </row>
    <row r="115" spans="3:9">
      <c r="C115" s="270">
        <f t="shared" si="1"/>
        <v>109</v>
      </c>
      <c r="D115" s="1" t="s">
        <v>5684</v>
      </c>
      <c r="E115" s="246" t="s">
        <v>5873</v>
      </c>
      <c r="F115" s="231" t="s">
        <v>5685</v>
      </c>
      <c r="G115" s="81" t="s">
        <v>5512</v>
      </c>
      <c r="H115" s="81" t="s">
        <v>5516</v>
      </c>
      <c r="I115" t="s">
        <v>5955</v>
      </c>
    </row>
    <row r="116" spans="3:9">
      <c r="C116" s="270">
        <f t="shared" si="1"/>
        <v>110</v>
      </c>
      <c r="D116" s="1" t="s">
        <v>5686</v>
      </c>
      <c r="E116" s="246" t="s">
        <v>5873</v>
      </c>
      <c r="F116" s="231" t="s">
        <v>5540</v>
      </c>
      <c r="G116" s="81" t="s">
        <v>5523</v>
      </c>
      <c r="H116" s="81" t="s">
        <v>5516</v>
      </c>
      <c r="I116" s="230" t="s">
        <v>5931</v>
      </c>
    </row>
    <row r="117" spans="3:9">
      <c r="C117" s="270">
        <f t="shared" si="1"/>
        <v>111</v>
      </c>
      <c r="D117" s="1" t="s">
        <v>5687</v>
      </c>
      <c r="E117" s="246" t="s">
        <v>5873</v>
      </c>
      <c r="F117" s="231" t="s">
        <v>5540</v>
      </c>
      <c r="G117" s="81" t="s">
        <v>5523</v>
      </c>
      <c r="H117" s="81" t="s">
        <v>5516</v>
      </c>
      <c r="I117" s="230" t="s">
        <v>5956</v>
      </c>
    </row>
    <row r="118" spans="3:9">
      <c r="C118" s="270">
        <f t="shared" si="1"/>
        <v>112</v>
      </c>
      <c r="D118" s="1" t="s">
        <v>5743</v>
      </c>
      <c r="E118" s="241" t="s">
        <v>5742</v>
      </c>
      <c r="F118" s="231" t="s">
        <v>5702</v>
      </c>
      <c r="G118" s="81" t="s">
        <v>5523</v>
      </c>
      <c r="H118" s="81" t="s">
        <v>5516</v>
      </c>
    </row>
    <row r="119" spans="3:9">
      <c r="C119" s="270">
        <f t="shared" si="1"/>
        <v>113</v>
      </c>
      <c r="D119" s="1" t="s">
        <v>5744</v>
      </c>
      <c r="E119" s="241" t="s">
        <v>5742</v>
      </c>
      <c r="F119" s="231" t="s">
        <v>5707</v>
      </c>
      <c r="G119" s="81" t="s">
        <v>5523</v>
      </c>
      <c r="H119" s="81" t="s">
        <v>5516</v>
      </c>
    </row>
    <row r="120" spans="3:9">
      <c r="C120" s="270">
        <f t="shared" si="1"/>
        <v>114</v>
      </c>
      <c r="D120" s="1" t="s">
        <v>5745</v>
      </c>
      <c r="E120" s="241" t="s">
        <v>5742</v>
      </c>
      <c r="F120" s="231" t="s">
        <v>5713</v>
      </c>
      <c r="G120" s="81" t="s">
        <v>5523</v>
      </c>
      <c r="H120" s="81" t="s">
        <v>5516</v>
      </c>
    </row>
    <row r="121" spans="3:9">
      <c r="C121" s="270">
        <f t="shared" si="1"/>
        <v>115</v>
      </c>
      <c r="D121" s="1" t="s">
        <v>5746</v>
      </c>
      <c r="E121" s="241" t="s">
        <v>5742</v>
      </c>
      <c r="F121" s="231" t="s">
        <v>5699</v>
      </c>
      <c r="G121" s="81" t="s">
        <v>5523</v>
      </c>
      <c r="H121" s="81" t="s">
        <v>5516</v>
      </c>
    </row>
    <row r="122" spans="3:9">
      <c r="C122" s="270">
        <f t="shared" si="1"/>
        <v>116</v>
      </c>
      <c r="D122" s="1" t="s">
        <v>5747</v>
      </c>
      <c r="E122" s="241" t="s">
        <v>5742</v>
      </c>
      <c r="F122" s="231" t="s">
        <v>5691</v>
      </c>
      <c r="G122" s="81" t="s">
        <v>5523</v>
      </c>
      <c r="H122" s="81" t="s">
        <v>5516</v>
      </c>
    </row>
    <row r="123" spans="3:9">
      <c r="C123" s="270">
        <f t="shared" si="1"/>
        <v>117</v>
      </c>
      <c r="D123" s="1" t="s">
        <v>5748</v>
      </c>
      <c r="E123" s="241" t="s">
        <v>5742</v>
      </c>
      <c r="F123" s="231" t="s">
        <v>5730</v>
      </c>
      <c r="G123" s="81" t="s">
        <v>5523</v>
      </c>
      <c r="H123" s="81" t="s">
        <v>5516</v>
      </c>
    </row>
    <row r="124" spans="3:9">
      <c r="C124" s="270">
        <f t="shared" si="1"/>
        <v>118</v>
      </c>
      <c r="D124" s="1" t="s">
        <v>5751</v>
      </c>
      <c r="E124" s="241" t="s">
        <v>5742</v>
      </c>
      <c r="F124" s="231" t="s">
        <v>5527</v>
      </c>
      <c r="G124" s="81" t="s">
        <v>5523</v>
      </c>
      <c r="H124" s="81" t="s">
        <v>5516</v>
      </c>
    </row>
    <row r="125" spans="3:9">
      <c r="C125" s="270">
        <f t="shared" si="1"/>
        <v>119</v>
      </c>
      <c r="D125" s="1" t="s">
        <v>5749</v>
      </c>
      <c r="E125" s="241" t="s">
        <v>5742</v>
      </c>
      <c r="F125" s="231" t="s">
        <v>5750</v>
      </c>
      <c r="G125" s="81" t="s">
        <v>5556</v>
      </c>
      <c r="H125" s="81" t="s">
        <v>5516</v>
      </c>
      <c r="I125" s="230" t="s">
        <v>5973</v>
      </c>
    </row>
    <row r="126" spans="3:9">
      <c r="C126" s="270">
        <f t="shared" si="1"/>
        <v>120</v>
      </c>
      <c r="D126" s="1" t="s">
        <v>5752</v>
      </c>
      <c r="E126" s="241" t="s">
        <v>5742</v>
      </c>
      <c r="F126" s="231" t="s">
        <v>5527</v>
      </c>
      <c r="G126" s="81" t="s">
        <v>5523</v>
      </c>
      <c r="H126" s="81" t="s">
        <v>5516</v>
      </c>
    </row>
    <row r="127" spans="3:9">
      <c r="C127" s="270">
        <f t="shared" si="1"/>
        <v>121</v>
      </c>
      <c r="D127" s="1" t="s">
        <v>5688</v>
      </c>
      <c r="E127" s="233" t="s">
        <v>5874</v>
      </c>
      <c r="F127" s="231" t="s">
        <v>5543</v>
      </c>
      <c r="G127" s="81" t="s">
        <v>5523</v>
      </c>
      <c r="H127" s="81" t="s">
        <v>5516</v>
      </c>
      <c r="I127" s="9" t="s">
        <v>5957</v>
      </c>
    </row>
    <row r="128" spans="3:9">
      <c r="C128" s="270">
        <f t="shared" si="1"/>
        <v>122</v>
      </c>
      <c r="D128" s="1" t="s">
        <v>5689</v>
      </c>
      <c r="E128" s="233" t="s">
        <v>5874</v>
      </c>
      <c r="F128" s="231" t="s">
        <v>5678</v>
      </c>
      <c r="G128" s="81" t="s">
        <v>5523</v>
      </c>
      <c r="H128" s="81" t="s">
        <v>5516</v>
      </c>
      <c r="I128" s="9" t="s">
        <v>5958</v>
      </c>
    </row>
    <row r="129" spans="3:9">
      <c r="C129" s="270">
        <f t="shared" si="1"/>
        <v>123</v>
      </c>
      <c r="D129" s="1" t="s">
        <v>5690</v>
      </c>
      <c r="E129" s="233" t="s">
        <v>5874</v>
      </c>
      <c r="F129" s="231" t="s">
        <v>5691</v>
      </c>
      <c r="G129" s="81" t="s">
        <v>5523</v>
      </c>
      <c r="H129" s="81" t="s">
        <v>5516</v>
      </c>
      <c r="I129" s="230" t="s">
        <v>5959</v>
      </c>
    </row>
    <row r="130" spans="3:9">
      <c r="C130" s="270">
        <f t="shared" si="1"/>
        <v>124</v>
      </c>
      <c r="D130" s="1" t="s">
        <v>5692</v>
      </c>
      <c r="E130" s="233" t="s">
        <v>5874</v>
      </c>
      <c r="F130" s="231" t="s">
        <v>5644</v>
      </c>
      <c r="G130" s="81" t="s">
        <v>5523</v>
      </c>
      <c r="H130" s="81" t="s">
        <v>5516</v>
      </c>
      <c r="I130" s="230" t="s">
        <v>5960</v>
      </c>
    </row>
    <row r="131" spans="3:9">
      <c r="C131" s="270">
        <f t="shared" si="1"/>
        <v>125</v>
      </c>
      <c r="D131" s="1" t="s">
        <v>5693</v>
      </c>
      <c r="E131" s="233" t="s">
        <v>5874</v>
      </c>
      <c r="F131" s="231" t="s">
        <v>5644</v>
      </c>
      <c r="G131" s="81" t="s">
        <v>5523</v>
      </c>
      <c r="H131" s="81" t="s">
        <v>5516</v>
      </c>
      <c r="I131" s="230" t="s">
        <v>5960</v>
      </c>
    </row>
    <row r="132" spans="3:9">
      <c r="C132" s="270">
        <f t="shared" si="1"/>
        <v>126</v>
      </c>
      <c r="D132" s="1" t="s">
        <v>5694</v>
      </c>
      <c r="E132" s="233" t="s">
        <v>5874</v>
      </c>
      <c r="F132" s="231" t="s">
        <v>5540</v>
      </c>
      <c r="G132" s="81" t="s">
        <v>5523</v>
      </c>
      <c r="H132" s="81" t="s">
        <v>5516</v>
      </c>
      <c r="I132" s="230" t="s">
        <v>5931</v>
      </c>
    </row>
    <row r="133" spans="3:9">
      <c r="C133" s="270">
        <f t="shared" si="1"/>
        <v>127</v>
      </c>
      <c r="D133" s="1" t="s">
        <v>5695</v>
      </c>
      <c r="E133" s="233" t="s">
        <v>5874</v>
      </c>
      <c r="F133" s="231" t="s">
        <v>5522</v>
      </c>
      <c r="G133" s="81" t="s">
        <v>5523</v>
      </c>
      <c r="H133" s="81" t="s">
        <v>5516</v>
      </c>
      <c r="I133" s="230" t="s">
        <v>5933</v>
      </c>
    </row>
    <row r="134" spans="3:9">
      <c r="C134" s="270">
        <f t="shared" si="1"/>
        <v>128</v>
      </c>
      <c r="D134" s="1" t="s">
        <v>5696</v>
      </c>
      <c r="E134" s="233" t="s">
        <v>5874</v>
      </c>
      <c r="F134" s="231" t="s">
        <v>5697</v>
      </c>
      <c r="G134" s="81" t="s">
        <v>5512</v>
      </c>
      <c r="H134" s="272" t="s">
        <v>5513</v>
      </c>
      <c r="I134" s="230" t="s">
        <v>5961</v>
      </c>
    </row>
    <row r="135" spans="3:9">
      <c r="C135" s="270">
        <f t="shared" si="1"/>
        <v>129</v>
      </c>
      <c r="D135" s="1" t="s">
        <v>5698</v>
      </c>
      <c r="E135" s="233" t="s">
        <v>5874</v>
      </c>
      <c r="F135" s="231" t="s">
        <v>5699</v>
      </c>
      <c r="G135" s="81" t="s">
        <v>5523</v>
      </c>
      <c r="H135" s="81" t="s">
        <v>5516</v>
      </c>
      <c r="I135" s="230" t="s">
        <v>5699</v>
      </c>
    </row>
    <row r="136" spans="3:9">
      <c r="C136" s="270">
        <f t="shared" si="1"/>
        <v>130</v>
      </c>
      <c r="D136" s="1" t="s">
        <v>5700</v>
      </c>
      <c r="E136" s="233" t="s">
        <v>5874</v>
      </c>
      <c r="F136" s="231" t="s">
        <v>5591</v>
      </c>
      <c r="G136" s="81" t="s">
        <v>5523</v>
      </c>
      <c r="H136" s="81" t="s">
        <v>5516</v>
      </c>
      <c r="I136" s="230" t="s">
        <v>5591</v>
      </c>
    </row>
    <row r="137" spans="3:9">
      <c r="C137" s="270">
        <f t="shared" ref="C137:C200" si="2">+C136+1</f>
        <v>131</v>
      </c>
      <c r="D137" s="1" t="s">
        <v>5703</v>
      </c>
      <c r="E137" s="233" t="s">
        <v>5874</v>
      </c>
      <c r="F137" s="231" t="s">
        <v>5704</v>
      </c>
      <c r="G137" s="81" t="s">
        <v>5512</v>
      </c>
      <c r="H137" s="272" t="s">
        <v>5513</v>
      </c>
      <c r="I137" s="230" t="s">
        <v>5962</v>
      </c>
    </row>
    <row r="138" spans="3:9">
      <c r="C138" s="270">
        <f t="shared" si="2"/>
        <v>132</v>
      </c>
      <c r="D138" s="1" t="s">
        <v>5701</v>
      </c>
      <c r="E138" s="233" t="s">
        <v>5874</v>
      </c>
      <c r="F138" s="231" t="s">
        <v>5702</v>
      </c>
      <c r="G138" s="81" t="s">
        <v>5523</v>
      </c>
      <c r="H138" s="81" t="s">
        <v>5516</v>
      </c>
      <c r="I138" s="230" t="s">
        <v>5963</v>
      </c>
    </row>
    <row r="139" spans="3:9">
      <c r="C139" s="270">
        <f t="shared" si="2"/>
        <v>133</v>
      </c>
      <c r="D139" s="1" t="s">
        <v>5705</v>
      </c>
      <c r="E139" s="233" t="s">
        <v>5874</v>
      </c>
      <c r="F139" s="231" t="s">
        <v>5691</v>
      </c>
      <c r="G139" s="81" t="s">
        <v>5523</v>
      </c>
      <c r="H139" s="81" t="s">
        <v>5516</v>
      </c>
      <c r="I139" s="230" t="s">
        <v>5691</v>
      </c>
    </row>
    <row r="140" spans="3:9">
      <c r="C140" s="270">
        <f t="shared" si="2"/>
        <v>134</v>
      </c>
      <c r="D140" s="1" t="s">
        <v>5706</v>
      </c>
      <c r="E140" s="233" t="s">
        <v>5874</v>
      </c>
      <c r="F140" s="231" t="s">
        <v>5707</v>
      </c>
      <c r="G140" s="81" t="s">
        <v>5523</v>
      </c>
      <c r="H140" s="81" t="s">
        <v>5516</v>
      </c>
      <c r="I140" s="230" t="s">
        <v>5707</v>
      </c>
    </row>
    <row r="141" spans="3:9">
      <c r="C141" s="270">
        <f t="shared" si="2"/>
        <v>135</v>
      </c>
      <c r="D141" s="1" t="s">
        <v>5708</v>
      </c>
      <c r="E141" s="233" t="s">
        <v>5874</v>
      </c>
      <c r="F141" s="231" t="s">
        <v>5709</v>
      </c>
      <c r="G141" s="81" t="s">
        <v>5512</v>
      </c>
      <c r="H141" s="272" t="s">
        <v>5513</v>
      </c>
      <c r="I141" s="230" t="s">
        <v>5963</v>
      </c>
    </row>
    <row r="142" spans="3:9">
      <c r="C142" s="270">
        <f t="shared" si="2"/>
        <v>136</v>
      </c>
      <c r="D142" s="1" t="s">
        <v>5710</v>
      </c>
      <c r="E142" s="233" t="s">
        <v>5874</v>
      </c>
      <c r="F142" s="231" t="s">
        <v>5711</v>
      </c>
      <c r="G142" s="81" t="s">
        <v>5523</v>
      </c>
      <c r="H142" s="81" t="s">
        <v>5516</v>
      </c>
      <c r="I142" s="9" t="s">
        <v>5711</v>
      </c>
    </row>
    <row r="143" spans="3:9">
      <c r="C143" s="270">
        <f t="shared" si="2"/>
        <v>137</v>
      </c>
      <c r="D143" s="1" t="s">
        <v>5712</v>
      </c>
      <c r="E143" s="233" t="s">
        <v>5874</v>
      </c>
      <c r="F143" s="231" t="s">
        <v>5713</v>
      </c>
      <c r="G143" s="81" t="s">
        <v>5523</v>
      </c>
      <c r="H143" s="81" t="s">
        <v>5516</v>
      </c>
      <c r="I143" s="230" t="s">
        <v>5964</v>
      </c>
    </row>
    <row r="144" spans="3:9">
      <c r="C144" s="270">
        <f t="shared" si="2"/>
        <v>138</v>
      </c>
      <c r="D144" s="1" t="s">
        <v>5714</v>
      </c>
      <c r="E144" s="233" t="s">
        <v>5874</v>
      </c>
      <c r="F144" s="231" t="s">
        <v>5525</v>
      </c>
      <c r="G144" s="81" t="s">
        <v>5523</v>
      </c>
      <c r="H144" s="81" t="s">
        <v>5516</v>
      </c>
      <c r="I144" s="230" t="s">
        <v>5525</v>
      </c>
    </row>
    <row r="145" spans="3:9">
      <c r="C145" s="270">
        <f t="shared" si="2"/>
        <v>139</v>
      </c>
      <c r="D145" s="1" t="s">
        <v>5718</v>
      </c>
      <c r="E145" s="233" t="s">
        <v>5874</v>
      </c>
      <c r="F145" s="231" t="s">
        <v>5540</v>
      </c>
      <c r="G145" s="81" t="s">
        <v>5523</v>
      </c>
      <c r="H145" s="81" t="s">
        <v>5516</v>
      </c>
      <c r="I145" s="230" t="s">
        <v>5931</v>
      </c>
    </row>
    <row r="146" spans="3:9">
      <c r="C146" s="270">
        <f t="shared" si="2"/>
        <v>140</v>
      </c>
      <c r="D146" s="1" t="s">
        <v>5715</v>
      </c>
      <c r="E146" s="233" t="s">
        <v>5874</v>
      </c>
      <c r="F146" s="231" t="s">
        <v>5716</v>
      </c>
      <c r="G146" s="81" t="s">
        <v>5523</v>
      </c>
      <c r="H146" s="272" t="s">
        <v>5513</v>
      </c>
      <c r="I146" s="230" t="s">
        <v>5965</v>
      </c>
    </row>
    <row r="147" spans="3:9">
      <c r="C147" s="270">
        <f t="shared" si="2"/>
        <v>141</v>
      </c>
      <c r="D147" s="1" t="s">
        <v>5717</v>
      </c>
      <c r="E147" s="233" t="s">
        <v>5874</v>
      </c>
      <c r="F147" s="231" t="s">
        <v>5543</v>
      </c>
      <c r="G147" s="81" t="s">
        <v>5523</v>
      </c>
      <c r="H147" s="81" t="s">
        <v>5516</v>
      </c>
      <c r="I147" s="230" t="s">
        <v>5939</v>
      </c>
    </row>
    <row r="148" spans="3:9">
      <c r="C148" s="270">
        <f t="shared" si="2"/>
        <v>142</v>
      </c>
      <c r="D148" s="1" t="s">
        <v>5719</v>
      </c>
      <c r="E148" s="233" t="s">
        <v>5874</v>
      </c>
      <c r="F148" s="231" t="s">
        <v>5720</v>
      </c>
      <c r="G148" s="81" t="s">
        <v>5512</v>
      </c>
      <c r="H148" s="272" t="s">
        <v>5513</v>
      </c>
      <c r="I148" s="230" t="s">
        <v>5966</v>
      </c>
    </row>
    <row r="149" spans="3:9">
      <c r="C149" s="270">
        <f t="shared" si="2"/>
        <v>143</v>
      </c>
      <c r="D149" s="1" t="s">
        <v>5721</v>
      </c>
      <c r="E149" s="233" t="s">
        <v>5874</v>
      </c>
      <c r="F149" s="231" t="s">
        <v>5722</v>
      </c>
      <c r="G149" s="81" t="s">
        <v>5523</v>
      </c>
      <c r="H149" s="81" t="s">
        <v>5516</v>
      </c>
      <c r="I149" s="230" t="s">
        <v>5722</v>
      </c>
    </row>
    <row r="150" spans="3:9">
      <c r="C150" s="270">
        <f t="shared" si="2"/>
        <v>144</v>
      </c>
      <c r="D150" s="1" t="s">
        <v>5723</v>
      </c>
      <c r="E150" s="233" t="s">
        <v>5874</v>
      </c>
      <c r="F150" s="231" t="s">
        <v>5540</v>
      </c>
      <c r="G150" s="81" t="s">
        <v>5523</v>
      </c>
      <c r="H150" s="81" t="s">
        <v>5516</v>
      </c>
      <c r="I150" s="230" t="s">
        <v>5931</v>
      </c>
    </row>
    <row r="151" spans="3:9">
      <c r="C151" s="270">
        <f t="shared" si="2"/>
        <v>145</v>
      </c>
      <c r="D151" s="1" t="s">
        <v>5724</v>
      </c>
      <c r="E151" s="233" t="s">
        <v>5874</v>
      </c>
      <c r="F151" s="231" t="s">
        <v>5725</v>
      </c>
      <c r="G151" s="81" t="s">
        <v>5512</v>
      </c>
      <c r="H151" s="272" t="s">
        <v>5513</v>
      </c>
      <c r="I151" s="230" t="s">
        <v>5967</v>
      </c>
    </row>
    <row r="152" spans="3:9">
      <c r="C152" s="270">
        <f t="shared" si="2"/>
        <v>146</v>
      </c>
      <c r="D152" s="1" t="s">
        <v>5726</v>
      </c>
      <c r="E152" s="233" t="s">
        <v>5874</v>
      </c>
      <c r="F152" s="231" t="s">
        <v>5727</v>
      </c>
      <c r="G152" s="81" t="s">
        <v>5512</v>
      </c>
      <c r="H152" s="272" t="s">
        <v>5513</v>
      </c>
      <c r="I152" s="230" t="s">
        <v>5968</v>
      </c>
    </row>
    <row r="153" spans="3:9">
      <c r="C153" s="270">
        <f t="shared" si="2"/>
        <v>147</v>
      </c>
      <c r="D153" s="1" t="s">
        <v>5729</v>
      </c>
      <c r="E153" s="233" t="s">
        <v>5874</v>
      </c>
      <c r="F153" s="231" t="s">
        <v>5731</v>
      </c>
      <c r="G153" s="81" t="s">
        <v>5523</v>
      </c>
      <c r="H153" s="81" t="s">
        <v>5516</v>
      </c>
      <c r="I153" s="231" t="s">
        <v>5731</v>
      </c>
    </row>
    <row r="154" spans="3:9">
      <c r="C154" s="270">
        <f t="shared" si="2"/>
        <v>148</v>
      </c>
      <c r="D154" s="1" t="s">
        <v>5729</v>
      </c>
      <c r="E154" s="233" t="s">
        <v>5874</v>
      </c>
      <c r="F154" s="231" t="s">
        <v>5730</v>
      </c>
      <c r="G154" s="81" t="s">
        <v>5523</v>
      </c>
      <c r="H154" s="81" t="s">
        <v>5516</v>
      </c>
      <c r="I154" s="231" t="s">
        <v>5730</v>
      </c>
    </row>
    <row r="155" spans="3:9">
      <c r="C155" s="270">
        <f t="shared" si="2"/>
        <v>149</v>
      </c>
      <c r="D155" s="1" t="s">
        <v>5732</v>
      </c>
      <c r="E155" s="233" t="s">
        <v>5874</v>
      </c>
      <c r="F155" s="231" t="s">
        <v>5682</v>
      </c>
      <c r="G155" s="81" t="s">
        <v>5523</v>
      </c>
      <c r="H155" s="81" t="s">
        <v>5516</v>
      </c>
      <c r="I155" s="231" t="s">
        <v>5682</v>
      </c>
    </row>
    <row r="156" spans="3:9">
      <c r="C156" s="270">
        <f t="shared" si="2"/>
        <v>150</v>
      </c>
      <c r="D156" s="1" t="s">
        <v>5733</v>
      </c>
      <c r="E156" s="233" t="s">
        <v>5874</v>
      </c>
      <c r="F156" s="231" t="s">
        <v>5699</v>
      </c>
      <c r="G156" s="81" t="s">
        <v>5523</v>
      </c>
      <c r="H156" s="81" t="s">
        <v>5516</v>
      </c>
      <c r="I156" s="231" t="s">
        <v>5699</v>
      </c>
    </row>
    <row r="157" spans="3:9">
      <c r="C157" s="270">
        <f t="shared" si="2"/>
        <v>151</v>
      </c>
      <c r="D157" s="1" t="s">
        <v>5734</v>
      </c>
      <c r="E157" s="233" t="s">
        <v>5874</v>
      </c>
      <c r="F157" s="231" t="s">
        <v>5735</v>
      </c>
      <c r="G157" s="81" t="s">
        <v>5523</v>
      </c>
      <c r="H157" s="81" t="s">
        <v>5516</v>
      </c>
      <c r="I157" s="231" t="s">
        <v>5735</v>
      </c>
    </row>
    <row r="158" spans="3:9">
      <c r="C158" s="270">
        <f t="shared" si="2"/>
        <v>152</v>
      </c>
      <c r="D158" s="1" t="s">
        <v>5728</v>
      </c>
      <c r="E158" s="233" t="s">
        <v>5874</v>
      </c>
      <c r="F158" s="231" t="s">
        <v>5614</v>
      </c>
      <c r="G158" s="81" t="s">
        <v>5523</v>
      </c>
      <c r="H158" s="81" t="s">
        <v>5516</v>
      </c>
      <c r="I158" s="231" t="s">
        <v>5614</v>
      </c>
    </row>
    <row r="159" spans="3:9">
      <c r="C159" s="270">
        <f t="shared" si="2"/>
        <v>153</v>
      </c>
      <c r="D159" s="1" t="s">
        <v>5736</v>
      </c>
      <c r="E159" s="233" t="s">
        <v>5874</v>
      </c>
      <c r="F159" s="231" t="s">
        <v>5540</v>
      </c>
      <c r="G159" s="81" t="s">
        <v>5523</v>
      </c>
      <c r="H159" s="81" t="s">
        <v>5516</v>
      </c>
      <c r="I159" s="230" t="s">
        <v>5931</v>
      </c>
    </row>
    <row r="160" spans="3:9">
      <c r="C160" s="270">
        <f t="shared" si="2"/>
        <v>154</v>
      </c>
      <c r="D160" s="1" t="s">
        <v>5737</v>
      </c>
      <c r="E160" s="233" t="s">
        <v>5874</v>
      </c>
      <c r="F160" s="231" t="s">
        <v>5540</v>
      </c>
      <c r="G160" s="81" t="s">
        <v>5523</v>
      </c>
      <c r="H160" s="81" t="s">
        <v>5516</v>
      </c>
      <c r="I160" s="230" t="s">
        <v>5969</v>
      </c>
    </row>
    <row r="161" spans="3:9">
      <c r="C161" s="270">
        <f t="shared" si="2"/>
        <v>155</v>
      </c>
      <c r="D161" s="1" t="s">
        <v>5738</v>
      </c>
      <c r="E161" s="233" t="s">
        <v>5874</v>
      </c>
      <c r="F161" s="231" t="s">
        <v>5540</v>
      </c>
      <c r="G161" s="81" t="s">
        <v>5523</v>
      </c>
      <c r="H161" s="81" t="s">
        <v>5516</v>
      </c>
      <c r="I161" s="230" t="s">
        <v>5969</v>
      </c>
    </row>
    <row r="162" spans="3:9">
      <c r="C162" s="270">
        <f t="shared" si="2"/>
        <v>156</v>
      </c>
      <c r="D162" s="1" t="s">
        <v>5739</v>
      </c>
      <c r="E162" s="233" t="s">
        <v>5874</v>
      </c>
      <c r="F162" s="231" t="s">
        <v>5543</v>
      </c>
      <c r="G162" s="81" t="s">
        <v>5523</v>
      </c>
      <c r="H162" s="81" t="s">
        <v>5516</v>
      </c>
      <c r="I162" s="230" t="s">
        <v>5970</v>
      </c>
    </row>
    <row r="163" spans="3:9">
      <c r="C163" s="270">
        <f t="shared" si="2"/>
        <v>157</v>
      </c>
      <c r="D163" s="1" t="s">
        <v>5740</v>
      </c>
      <c r="E163" s="233" t="s">
        <v>5874</v>
      </c>
      <c r="F163" s="231" t="s">
        <v>5543</v>
      </c>
      <c r="G163" s="81" t="s">
        <v>5523</v>
      </c>
      <c r="H163" s="81" t="s">
        <v>5516</v>
      </c>
      <c r="I163" s="230" t="s">
        <v>5971</v>
      </c>
    </row>
    <row r="164" spans="3:9">
      <c r="C164" s="270">
        <f t="shared" si="2"/>
        <v>158</v>
      </c>
      <c r="D164" s="1" t="s">
        <v>5741</v>
      </c>
      <c r="E164" s="233" t="s">
        <v>5874</v>
      </c>
      <c r="F164" s="231" t="s">
        <v>5543</v>
      </c>
      <c r="G164" s="81" t="s">
        <v>5523</v>
      </c>
      <c r="H164" s="81" t="s">
        <v>5516</v>
      </c>
      <c r="I164" s="9" t="s">
        <v>5972</v>
      </c>
    </row>
    <row r="165" spans="3:9">
      <c r="C165" s="270">
        <f t="shared" si="2"/>
        <v>159</v>
      </c>
      <c r="D165" s="1" t="s">
        <v>5753</v>
      </c>
      <c r="E165" s="237" t="s">
        <v>5875</v>
      </c>
      <c r="F165" s="231" t="s">
        <v>5682</v>
      </c>
      <c r="G165" s="81" t="s">
        <v>5523</v>
      </c>
      <c r="H165" s="81" t="s">
        <v>5516</v>
      </c>
    </row>
    <row r="166" spans="3:9">
      <c r="C166" s="270">
        <f t="shared" si="2"/>
        <v>160</v>
      </c>
      <c r="D166" s="1" t="s">
        <v>5754</v>
      </c>
      <c r="E166" s="237" t="s">
        <v>5875</v>
      </c>
      <c r="F166" s="231" t="s">
        <v>5755</v>
      </c>
      <c r="G166" s="81" t="s">
        <v>5512</v>
      </c>
      <c r="H166" s="81" t="s">
        <v>5516</v>
      </c>
    </row>
    <row r="167" spans="3:9">
      <c r="C167" s="270">
        <f t="shared" si="2"/>
        <v>161</v>
      </c>
      <c r="D167" s="1" t="s">
        <v>5756</v>
      </c>
      <c r="E167" s="237" t="s">
        <v>5875</v>
      </c>
      <c r="F167" s="231" t="s">
        <v>5540</v>
      </c>
      <c r="G167" s="81" t="s">
        <v>5523</v>
      </c>
      <c r="H167" s="81" t="s">
        <v>5516</v>
      </c>
      <c r="I167" s="230" t="s">
        <v>5931</v>
      </c>
    </row>
    <row r="168" spans="3:9">
      <c r="C168" s="270">
        <f t="shared" si="2"/>
        <v>162</v>
      </c>
      <c r="D168" s="1" t="s">
        <v>5757</v>
      </c>
      <c r="E168" s="237" t="s">
        <v>5875</v>
      </c>
      <c r="F168" s="231" t="s">
        <v>5758</v>
      </c>
      <c r="G168" s="81" t="s">
        <v>5523</v>
      </c>
      <c r="H168" s="81" t="s">
        <v>5565</v>
      </c>
      <c r="I168" s="9" t="s">
        <v>5974</v>
      </c>
    </row>
    <row r="169" spans="3:9">
      <c r="C169" s="270">
        <f t="shared" si="2"/>
        <v>163</v>
      </c>
      <c r="D169" s="1" t="s">
        <v>5759</v>
      </c>
      <c r="E169" s="237" t="s">
        <v>5875</v>
      </c>
      <c r="F169" s="231" t="s">
        <v>5540</v>
      </c>
      <c r="G169" s="81" t="s">
        <v>5523</v>
      </c>
      <c r="H169" s="81" t="s">
        <v>5516</v>
      </c>
      <c r="I169" s="230" t="s">
        <v>5932</v>
      </c>
    </row>
    <row r="170" spans="3:9">
      <c r="C170" s="270">
        <f t="shared" si="2"/>
        <v>164</v>
      </c>
      <c r="D170" s="1" t="s">
        <v>5760</v>
      </c>
      <c r="E170" s="237" t="s">
        <v>5875</v>
      </c>
      <c r="F170" s="231" t="s">
        <v>5540</v>
      </c>
      <c r="G170" s="81" t="s">
        <v>5523</v>
      </c>
      <c r="H170" s="81" t="s">
        <v>5516</v>
      </c>
      <c r="I170" s="230" t="s">
        <v>5943</v>
      </c>
    </row>
    <row r="171" spans="3:9">
      <c r="C171" s="270">
        <f t="shared" si="2"/>
        <v>165</v>
      </c>
      <c r="D171" s="1" t="s">
        <v>5761</v>
      </c>
      <c r="E171" s="237" t="s">
        <v>5875</v>
      </c>
      <c r="F171" s="231" t="s">
        <v>5762</v>
      </c>
      <c r="G171" s="81" t="s">
        <v>5512</v>
      </c>
      <c r="H171" s="272" t="s">
        <v>5513</v>
      </c>
      <c r="I171" s="230" t="s">
        <v>5975</v>
      </c>
    </row>
    <row r="172" spans="3:9">
      <c r="C172" s="270">
        <f t="shared" si="2"/>
        <v>166</v>
      </c>
      <c r="D172" s="1" t="s">
        <v>5763</v>
      </c>
      <c r="E172" s="257" t="s">
        <v>5876</v>
      </c>
      <c r="F172" s="231" t="s">
        <v>5540</v>
      </c>
      <c r="G172" s="81" t="s">
        <v>5523</v>
      </c>
      <c r="H172" s="81" t="s">
        <v>5516</v>
      </c>
      <c r="I172" s="230" t="s">
        <v>5931</v>
      </c>
    </row>
    <row r="173" spans="3:9">
      <c r="C173" s="270">
        <f t="shared" si="2"/>
        <v>167</v>
      </c>
      <c r="D173" s="1" t="s">
        <v>5764</v>
      </c>
      <c r="E173" s="257" t="s">
        <v>5876</v>
      </c>
      <c r="F173" s="231" t="s">
        <v>5765</v>
      </c>
      <c r="G173" s="81" t="s">
        <v>5512</v>
      </c>
      <c r="H173" s="272" t="s">
        <v>5513</v>
      </c>
      <c r="I173" s="230" t="s">
        <v>5976</v>
      </c>
    </row>
    <row r="174" spans="3:9">
      <c r="C174" s="270">
        <f t="shared" si="2"/>
        <v>168</v>
      </c>
      <c r="D174" s="1" t="s">
        <v>5766</v>
      </c>
      <c r="E174" s="257" t="s">
        <v>5876</v>
      </c>
      <c r="F174" s="231" t="s">
        <v>5660</v>
      </c>
      <c r="G174" s="81" t="s">
        <v>5523</v>
      </c>
      <c r="H174" s="81" t="s">
        <v>5516</v>
      </c>
      <c r="I174" s="230" t="s">
        <v>5525</v>
      </c>
    </row>
    <row r="175" spans="3:9">
      <c r="C175" s="270">
        <f t="shared" si="2"/>
        <v>169</v>
      </c>
      <c r="D175" s="1" t="s">
        <v>5767</v>
      </c>
      <c r="E175" s="257" t="s">
        <v>5876</v>
      </c>
      <c r="F175" s="231" t="s">
        <v>5540</v>
      </c>
      <c r="G175" s="81" t="s">
        <v>5523</v>
      </c>
      <c r="H175" s="81" t="s">
        <v>5516</v>
      </c>
      <c r="I175" s="9" t="s">
        <v>5977</v>
      </c>
    </row>
    <row r="176" spans="3:9">
      <c r="C176" s="270">
        <f t="shared" si="2"/>
        <v>170</v>
      </c>
      <c r="D176" s="1" t="s">
        <v>5768</v>
      </c>
      <c r="E176" s="257" t="s">
        <v>5876</v>
      </c>
      <c r="F176" s="231" t="s">
        <v>5540</v>
      </c>
      <c r="G176" s="81" t="s">
        <v>5523</v>
      </c>
      <c r="H176" s="81" t="s">
        <v>5516</v>
      </c>
      <c r="I176" s="9" t="s">
        <v>5900</v>
      </c>
    </row>
    <row r="177" spans="3:9">
      <c r="C177" s="270">
        <f t="shared" si="2"/>
        <v>171</v>
      </c>
      <c r="D177" s="1" t="s">
        <v>5769</v>
      </c>
      <c r="E177" s="247" t="s">
        <v>5877</v>
      </c>
      <c r="F177" s="231" t="s">
        <v>5667</v>
      </c>
      <c r="G177" s="81" t="s">
        <v>5512</v>
      </c>
      <c r="H177" s="272" t="s">
        <v>5513</v>
      </c>
      <c r="I177" s="230" t="s">
        <v>5978</v>
      </c>
    </row>
    <row r="178" spans="3:9">
      <c r="C178" s="270">
        <f t="shared" si="2"/>
        <v>172</v>
      </c>
      <c r="D178" s="1" t="s">
        <v>5770</v>
      </c>
      <c r="E178" s="247" t="s">
        <v>5877</v>
      </c>
      <c r="F178" s="231" t="s">
        <v>5771</v>
      </c>
      <c r="G178" s="81" t="s">
        <v>5772</v>
      </c>
      <c r="H178" s="81" t="s">
        <v>5516</v>
      </c>
      <c r="I178" s="9" t="s">
        <v>5979</v>
      </c>
    </row>
    <row r="179" spans="3:9">
      <c r="C179" s="270">
        <f t="shared" si="2"/>
        <v>173</v>
      </c>
      <c r="D179" s="1" t="s">
        <v>5773</v>
      </c>
      <c r="E179" s="247" t="s">
        <v>5877</v>
      </c>
      <c r="F179" s="231" t="s">
        <v>5774</v>
      </c>
      <c r="G179" s="81" t="s">
        <v>5772</v>
      </c>
      <c r="H179" s="81" t="s">
        <v>5516</v>
      </c>
      <c r="I179" s="271" t="s">
        <v>5980</v>
      </c>
    </row>
    <row r="180" spans="3:9">
      <c r="C180" s="270">
        <f t="shared" si="2"/>
        <v>174</v>
      </c>
      <c r="D180" s="1" t="s">
        <v>5775</v>
      </c>
      <c r="E180" s="236" t="s">
        <v>5878</v>
      </c>
      <c r="F180" s="231" t="s">
        <v>5543</v>
      </c>
      <c r="G180" s="81" t="s">
        <v>5523</v>
      </c>
      <c r="H180" s="81" t="s">
        <v>5516</v>
      </c>
      <c r="I180" s="230" t="s">
        <v>5972</v>
      </c>
    </row>
    <row r="181" spans="3:9">
      <c r="C181" s="270">
        <f t="shared" si="2"/>
        <v>175</v>
      </c>
      <c r="D181" s="1" t="s">
        <v>5776</v>
      </c>
      <c r="E181" s="236" t="s">
        <v>5878</v>
      </c>
      <c r="F181" s="231" t="s">
        <v>5543</v>
      </c>
      <c r="G181" s="81" t="s">
        <v>5523</v>
      </c>
      <c r="H181" s="81" t="s">
        <v>5516</v>
      </c>
      <c r="I181" s="9" t="s">
        <v>5981</v>
      </c>
    </row>
    <row r="182" spans="3:9">
      <c r="C182" s="270">
        <f t="shared" si="2"/>
        <v>176</v>
      </c>
      <c r="D182" s="1" t="s">
        <v>5777</v>
      </c>
      <c r="E182" s="236" t="s">
        <v>5878</v>
      </c>
      <c r="F182" s="231" t="s">
        <v>5543</v>
      </c>
      <c r="G182" s="81" t="s">
        <v>5523</v>
      </c>
      <c r="H182" s="81" t="s">
        <v>5516</v>
      </c>
      <c r="I182" s="230" t="s">
        <v>5982</v>
      </c>
    </row>
    <row r="183" spans="3:9">
      <c r="C183" s="270">
        <f t="shared" si="2"/>
        <v>177</v>
      </c>
      <c r="D183" s="1" t="s">
        <v>5778</v>
      </c>
      <c r="E183" s="236" t="s">
        <v>5878</v>
      </c>
      <c r="F183" s="231" t="s">
        <v>5779</v>
      </c>
      <c r="G183" s="81" t="s">
        <v>5523</v>
      </c>
      <c r="H183" s="81" t="s">
        <v>5516</v>
      </c>
      <c r="I183" s="9" t="s">
        <v>5939</v>
      </c>
    </row>
    <row r="184" spans="3:9">
      <c r="C184" s="270">
        <f t="shared" si="2"/>
        <v>178</v>
      </c>
      <c r="D184" s="1" t="s">
        <v>5494</v>
      </c>
      <c r="E184" s="258" t="s">
        <v>5879</v>
      </c>
      <c r="F184" s="231" t="s">
        <v>5758</v>
      </c>
      <c r="G184" s="81" t="s">
        <v>5556</v>
      </c>
      <c r="H184" s="81" t="s">
        <v>5565</v>
      </c>
      <c r="I184" s="230" t="s">
        <v>5983</v>
      </c>
    </row>
    <row r="185" spans="3:9">
      <c r="C185" s="270">
        <f t="shared" si="2"/>
        <v>179</v>
      </c>
      <c r="D185" s="1" t="s">
        <v>5489</v>
      </c>
      <c r="E185" s="258" t="s">
        <v>5879</v>
      </c>
      <c r="F185" s="231" t="s">
        <v>5758</v>
      </c>
      <c r="G185" s="81" t="s">
        <v>5512</v>
      </c>
      <c r="H185" s="81" t="s">
        <v>5565</v>
      </c>
      <c r="I185" s="9" t="s">
        <v>5984</v>
      </c>
    </row>
    <row r="186" spans="3:9">
      <c r="C186" s="270">
        <f t="shared" si="2"/>
        <v>180</v>
      </c>
      <c r="D186" s="1" t="s">
        <v>5780</v>
      </c>
      <c r="E186" s="258" t="s">
        <v>5879</v>
      </c>
      <c r="F186" s="231" t="s">
        <v>5781</v>
      </c>
      <c r="G186" s="81" t="s">
        <v>5523</v>
      </c>
      <c r="H186" s="81" t="s">
        <v>5565</v>
      </c>
      <c r="I186" s="9" t="s">
        <v>5985</v>
      </c>
    </row>
    <row r="187" spans="3:9">
      <c r="C187" s="270">
        <f t="shared" si="2"/>
        <v>181</v>
      </c>
      <c r="D187" s="1" t="s">
        <v>5491</v>
      </c>
      <c r="E187" s="258" t="s">
        <v>5879</v>
      </c>
      <c r="F187" s="231" t="s">
        <v>5758</v>
      </c>
      <c r="G187" s="81" t="s">
        <v>5512</v>
      </c>
      <c r="H187" s="81" t="s">
        <v>5565</v>
      </c>
      <c r="I187" s="230" t="s">
        <v>5986</v>
      </c>
    </row>
    <row r="188" spans="3:9">
      <c r="C188" s="270">
        <f t="shared" si="2"/>
        <v>182</v>
      </c>
      <c r="D188" s="1" t="s">
        <v>5493</v>
      </c>
      <c r="E188" s="258" t="s">
        <v>5879</v>
      </c>
      <c r="F188" s="231" t="s">
        <v>5758</v>
      </c>
      <c r="G188" s="81" t="s">
        <v>5556</v>
      </c>
      <c r="H188" s="81" t="s">
        <v>5565</v>
      </c>
      <c r="I188" s="9" t="s">
        <v>5987</v>
      </c>
    </row>
    <row r="189" spans="3:9">
      <c r="C189" s="270">
        <f t="shared" si="2"/>
        <v>183</v>
      </c>
      <c r="D189" s="1" t="s">
        <v>5490</v>
      </c>
      <c r="E189" s="258" t="s">
        <v>5879</v>
      </c>
      <c r="F189" s="231" t="s">
        <v>5782</v>
      </c>
      <c r="G189" s="81" t="s">
        <v>5512</v>
      </c>
      <c r="H189" s="81" t="s">
        <v>5516</v>
      </c>
      <c r="I189" s="230" t="s">
        <v>5988</v>
      </c>
    </row>
    <row r="190" spans="3:9">
      <c r="C190" s="270">
        <f t="shared" si="2"/>
        <v>184</v>
      </c>
      <c r="D190" s="1" t="s">
        <v>5499</v>
      </c>
      <c r="E190" s="258" t="s">
        <v>5879</v>
      </c>
      <c r="F190" s="231" t="s">
        <v>5758</v>
      </c>
      <c r="G190" s="81" t="s">
        <v>5523</v>
      </c>
      <c r="H190" s="81" t="s">
        <v>5565</v>
      </c>
      <c r="I190" s="230" t="s">
        <v>5989</v>
      </c>
    </row>
    <row r="191" spans="3:9">
      <c r="C191" s="270">
        <f t="shared" si="2"/>
        <v>185</v>
      </c>
      <c r="D191" s="1" t="s">
        <v>5783</v>
      </c>
      <c r="E191" s="258" t="s">
        <v>5879</v>
      </c>
      <c r="F191" s="231" t="s">
        <v>5781</v>
      </c>
      <c r="G191" s="81" t="s">
        <v>5523</v>
      </c>
      <c r="H191" s="81" t="s">
        <v>5565</v>
      </c>
      <c r="I191" s="230" t="s">
        <v>5985</v>
      </c>
    </row>
    <row r="192" spans="3:9">
      <c r="C192" s="270">
        <f t="shared" si="2"/>
        <v>186</v>
      </c>
      <c r="D192" s="1" t="s">
        <v>5492</v>
      </c>
      <c r="E192" s="258" t="s">
        <v>5879</v>
      </c>
      <c r="F192" s="231" t="s">
        <v>5758</v>
      </c>
      <c r="G192" s="81" t="s">
        <v>5512</v>
      </c>
      <c r="H192" s="81" t="s">
        <v>5565</v>
      </c>
      <c r="I192" s="9" t="s">
        <v>5990</v>
      </c>
    </row>
    <row r="193" spans="3:9">
      <c r="C193" s="270">
        <f t="shared" si="2"/>
        <v>187</v>
      </c>
      <c r="D193" s="1" t="s">
        <v>5784</v>
      </c>
      <c r="E193" s="257" t="s">
        <v>5880</v>
      </c>
      <c r="F193" s="231" t="s">
        <v>5785</v>
      </c>
      <c r="G193" s="81" t="s">
        <v>5512</v>
      </c>
      <c r="H193" s="81" t="s">
        <v>5516</v>
      </c>
    </row>
    <row r="194" spans="3:9">
      <c r="C194" s="270">
        <f t="shared" si="2"/>
        <v>188</v>
      </c>
      <c r="D194" s="1" t="s">
        <v>5786</v>
      </c>
      <c r="E194" s="257" t="s">
        <v>5880</v>
      </c>
      <c r="F194" s="231" t="s">
        <v>5787</v>
      </c>
      <c r="G194" s="81" t="s">
        <v>5512</v>
      </c>
      <c r="H194" s="81" t="s">
        <v>5516</v>
      </c>
    </row>
    <row r="195" spans="3:9">
      <c r="C195" s="270">
        <f t="shared" si="2"/>
        <v>189</v>
      </c>
      <c r="D195" s="1" t="s">
        <v>5788</v>
      </c>
      <c r="E195" s="257" t="s">
        <v>5880</v>
      </c>
      <c r="F195" s="231" t="s">
        <v>5789</v>
      </c>
      <c r="G195" s="81" t="s">
        <v>5512</v>
      </c>
      <c r="H195" s="81" t="s">
        <v>5516</v>
      </c>
    </row>
    <row r="196" spans="3:9">
      <c r="C196" s="270">
        <f t="shared" si="2"/>
        <v>190</v>
      </c>
      <c r="D196" s="1" t="s">
        <v>5790</v>
      </c>
      <c r="E196" s="257" t="s">
        <v>5880</v>
      </c>
      <c r="F196" s="231" t="s">
        <v>5791</v>
      </c>
      <c r="G196" s="81" t="s">
        <v>5512</v>
      </c>
      <c r="H196" s="81" t="s">
        <v>5516</v>
      </c>
    </row>
    <row r="197" spans="3:9">
      <c r="C197" s="270">
        <f t="shared" si="2"/>
        <v>191</v>
      </c>
      <c r="D197" s="1" t="s">
        <v>5794</v>
      </c>
      <c r="E197" s="257" t="s">
        <v>5880</v>
      </c>
      <c r="F197" s="231" t="s">
        <v>5795</v>
      </c>
      <c r="G197" s="81" t="s">
        <v>5512</v>
      </c>
      <c r="H197" s="272" t="s">
        <v>5513</v>
      </c>
    </row>
    <row r="198" spans="3:9">
      <c r="C198" s="270">
        <f t="shared" si="2"/>
        <v>192</v>
      </c>
      <c r="D198" s="1" t="s">
        <v>5792</v>
      </c>
      <c r="E198" s="257" t="s">
        <v>5880</v>
      </c>
      <c r="F198" s="231" t="s">
        <v>5793</v>
      </c>
      <c r="G198" s="81" t="s">
        <v>5512</v>
      </c>
      <c r="H198" s="81" t="s">
        <v>5516</v>
      </c>
    </row>
    <row r="199" spans="3:9">
      <c r="C199" s="270">
        <f t="shared" si="2"/>
        <v>193</v>
      </c>
      <c r="D199" s="1" t="s">
        <v>5796</v>
      </c>
      <c r="E199" s="257" t="s">
        <v>5880</v>
      </c>
      <c r="F199" s="231" t="s">
        <v>5797</v>
      </c>
      <c r="G199" s="81" t="s">
        <v>5512</v>
      </c>
      <c r="H199" s="81" t="s">
        <v>5516</v>
      </c>
    </row>
    <row r="200" spans="3:9">
      <c r="C200" s="270">
        <f t="shared" si="2"/>
        <v>194</v>
      </c>
      <c r="D200" s="1" t="s">
        <v>5798</v>
      </c>
      <c r="E200" s="259" t="s">
        <v>5881</v>
      </c>
      <c r="F200" s="231" t="s">
        <v>5578</v>
      </c>
      <c r="G200" s="81" t="s">
        <v>5523</v>
      </c>
      <c r="H200" s="81" t="s">
        <v>5516</v>
      </c>
    </row>
    <row r="201" spans="3:9">
      <c r="C201" s="270">
        <f t="shared" ref="C201:C236" si="3">+C200+1</f>
        <v>195</v>
      </c>
      <c r="D201" s="1" t="s">
        <v>5799</v>
      </c>
      <c r="E201" s="259" t="s">
        <v>5881</v>
      </c>
      <c r="F201" s="231" t="s">
        <v>5522</v>
      </c>
      <c r="G201" s="81" t="s">
        <v>5523</v>
      </c>
      <c r="H201" s="81" t="s">
        <v>5516</v>
      </c>
      <c r="I201" s="230"/>
    </row>
    <row r="202" spans="3:9">
      <c r="C202" s="270">
        <f t="shared" si="3"/>
        <v>196</v>
      </c>
      <c r="D202" s="1" t="s">
        <v>5800</v>
      </c>
      <c r="E202" s="259" t="s">
        <v>5881</v>
      </c>
      <c r="F202" s="231" t="s">
        <v>5522</v>
      </c>
      <c r="G202" s="81" t="s">
        <v>5523</v>
      </c>
      <c r="H202" s="81" t="s">
        <v>5516</v>
      </c>
      <c r="I202" s="230"/>
    </row>
    <row r="203" spans="3:9">
      <c r="C203" s="270">
        <f t="shared" si="3"/>
        <v>197</v>
      </c>
      <c r="D203" s="1" t="s">
        <v>5497</v>
      </c>
      <c r="E203" s="260" t="s">
        <v>5882</v>
      </c>
      <c r="F203" s="231" t="s">
        <v>5758</v>
      </c>
      <c r="G203" s="81" t="s">
        <v>5556</v>
      </c>
      <c r="H203" s="81" t="s">
        <v>5565</v>
      </c>
      <c r="I203" s="9" t="s">
        <v>5991</v>
      </c>
    </row>
    <row r="204" spans="3:9">
      <c r="C204" s="270">
        <f t="shared" si="3"/>
        <v>198</v>
      </c>
      <c r="D204" s="1" t="s">
        <v>5801</v>
      </c>
      <c r="E204" s="261" t="s">
        <v>5883</v>
      </c>
      <c r="F204" s="231" t="s">
        <v>5802</v>
      </c>
      <c r="G204" s="81" t="s">
        <v>5523</v>
      </c>
      <c r="H204" s="81" t="s">
        <v>5516</v>
      </c>
    </row>
    <row r="205" spans="3:9">
      <c r="C205" s="270">
        <f t="shared" si="3"/>
        <v>199</v>
      </c>
      <c r="D205" s="1" t="s">
        <v>5803</v>
      </c>
      <c r="E205" s="261" t="s">
        <v>5883</v>
      </c>
      <c r="F205" s="231" t="s">
        <v>5711</v>
      </c>
      <c r="G205" s="81" t="s">
        <v>5523</v>
      </c>
      <c r="H205" s="81" t="s">
        <v>5516</v>
      </c>
    </row>
    <row r="206" spans="3:9">
      <c r="C206" s="270">
        <f t="shared" si="3"/>
        <v>200</v>
      </c>
      <c r="D206" s="1" t="s">
        <v>5804</v>
      </c>
      <c r="E206" s="261" t="s">
        <v>5883</v>
      </c>
      <c r="F206" s="231" t="s">
        <v>5623</v>
      </c>
      <c r="G206" s="81" t="s">
        <v>5523</v>
      </c>
      <c r="H206" s="81" t="s">
        <v>5516</v>
      </c>
    </row>
    <row r="207" spans="3:9">
      <c r="C207" s="270">
        <f t="shared" si="3"/>
        <v>201</v>
      </c>
      <c r="D207" s="1" t="s">
        <v>5805</v>
      </c>
      <c r="E207" s="251" t="s">
        <v>5884</v>
      </c>
      <c r="F207" s="231" t="s">
        <v>5758</v>
      </c>
      <c r="G207" s="81" t="s">
        <v>5556</v>
      </c>
      <c r="H207" s="81" t="s">
        <v>5565</v>
      </c>
      <c r="I207" s="9" t="s">
        <v>5992</v>
      </c>
    </row>
    <row r="208" spans="3:9">
      <c r="C208" s="270">
        <f t="shared" si="3"/>
        <v>202</v>
      </c>
      <c r="D208" s="1" t="s">
        <v>3454</v>
      </c>
      <c r="E208" s="256" t="s">
        <v>5885</v>
      </c>
      <c r="F208" s="231" t="s">
        <v>5806</v>
      </c>
      <c r="G208" s="81" t="s">
        <v>5512</v>
      </c>
      <c r="H208" s="81" t="s">
        <v>5516</v>
      </c>
    </row>
    <row r="209" spans="3:9">
      <c r="C209" s="270">
        <f t="shared" si="3"/>
        <v>203</v>
      </c>
      <c r="D209" s="1" t="s">
        <v>5807</v>
      </c>
      <c r="E209" s="243" t="s">
        <v>5886</v>
      </c>
      <c r="F209" s="231" t="s">
        <v>5808</v>
      </c>
      <c r="G209" s="81" t="s">
        <v>5512</v>
      </c>
      <c r="H209" s="81" t="s">
        <v>5516</v>
      </c>
      <c r="I209" s="230" t="s">
        <v>5993</v>
      </c>
    </row>
    <row r="210" spans="3:9">
      <c r="C210" s="270">
        <f t="shared" si="3"/>
        <v>204</v>
      </c>
      <c r="D210" s="1" t="s">
        <v>5809</v>
      </c>
      <c r="E210" s="243" t="s">
        <v>5886</v>
      </c>
      <c r="F210" s="231" t="s">
        <v>5810</v>
      </c>
      <c r="G210" s="81" t="s">
        <v>5512</v>
      </c>
      <c r="H210" s="272" t="s">
        <v>5513</v>
      </c>
    </row>
    <row r="211" spans="3:9">
      <c r="C211" s="270">
        <f t="shared" si="3"/>
        <v>205</v>
      </c>
      <c r="D211" s="1" t="s">
        <v>5811</v>
      </c>
      <c r="E211" s="243" t="s">
        <v>5886</v>
      </c>
      <c r="F211" s="231" t="s">
        <v>5621</v>
      </c>
      <c r="G211" s="81" t="s">
        <v>5523</v>
      </c>
      <c r="H211" s="81" t="s">
        <v>5516</v>
      </c>
    </row>
    <row r="212" spans="3:9">
      <c r="C212" s="270">
        <f t="shared" si="3"/>
        <v>206</v>
      </c>
      <c r="D212" s="1" t="s">
        <v>5812</v>
      </c>
      <c r="E212" s="262" t="s">
        <v>5887</v>
      </c>
      <c r="F212" s="231" t="s">
        <v>5813</v>
      </c>
      <c r="G212" s="81" t="s">
        <v>5512</v>
      </c>
      <c r="H212" s="81" t="s">
        <v>5516</v>
      </c>
      <c r="I212" s="230" t="s">
        <v>5994</v>
      </c>
    </row>
    <row r="213" spans="3:9">
      <c r="C213" s="270">
        <f t="shared" si="3"/>
        <v>207</v>
      </c>
      <c r="D213" s="1" t="s">
        <v>5814</v>
      </c>
      <c r="E213" s="262" t="s">
        <v>5887</v>
      </c>
      <c r="F213" s="231" t="s">
        <v>5815</v>
      </c>
      <c r="G213" s="81" t="s">
        <v>5512</v>
      </c>
      <c r="H213" s="81" t="s">
        <v>5516</v>
      </c>
      <c r="I213" t="s">
        <v>5995</v>
      </c>
    </row>
    <row r="214" spans="3:9">
      <c r="C214" s="270">
        <f t="shared" si="3"/>
        <v>208</v>
      </c>
      <c r="D214" s="1" t="s">
        <v>5816</v>
      </c>
      <c r="E214" s="262" t="s">
        <v>5887</v>
      </c>
      <c r="F214" s="231" t="s">
        <v>217</v>
      </c>
      <c r="G214" s="81" t="s">
        <v>5512</v>
      </c>
      <c r="H214" s="81" t="s">
        <v>5516</v>
      </c>
      <c r="I214" t="s">
        <v>5996</v>
      </c>
    </row>
    <row r="215" spans="3:9">
      <c r="C215" s="270">
        <f t="shared" si="3"/>
        <v>209</v>
      </c>
      <c r="D215" s="1" t="s">
        <v>5817</v>
      </c>
      <c r="E215" s="262" t="s">
        <v>5887</v>
      </c>
      <c r="F215" s="231" t="s">
        <v>5583</v>
      </c>
      <c r="G215" s="81" t="s">
        <v>5512</v>
      </c>
      <c r="H215" s="81" t="s">
        <v>5516</v>
      </c>
      <c r="I215" s="230" t="s">
        <v>5997</v>
      </c>
    </row>
    <row r="216" spans="3:9">
      <c r="C216" s="270">
        <f t="shared" si="3"/>
        <v>210</v>
      </c>
      <c r="D216" s="1" t="s">
        <v>5818</v>
      </c>
      <c r="E216" s="262" t="s">
        <v>5887</v>
      </c>
      <c r="F216" s="231" t="s">
        <v>5819</v>
      </c>
      <c r="G216" s="81" t="s">
        <v>5512</v>
      </c>
      <c r="H216" s="272" t="s">
        <v>5513</v>
      </c>
      <c r="I216" s="230" t="s">
        <v>5998</v>
      </c>
    </row>
    <row r="217" spans="3:9">
      <c r="C217" s="270">
        <f t="shared" si="3"/>
        <v>211</v>
      </c>
      <c r="D217" s="1" t="s">
        <v>5820</v>
      </c>
      <c r="E217" s="263" t="s">
        <v>1161</v>
      </c>
      <c r="F217" s="231" t="s">
        <v>5821</v>
      </c>
      <c r="G217" s="81" t="s">
        <v>5523</v>
      </c>
      <c r="H217" s="81" t="s">
        <v>5516</v>
      </c>
    </row>
    <row r="218" spans="3:9">
      <c r="C218" s="270">
        <f t="shared" si="3"/>
        <v>212</v>
      </c>
      <c r="D218" s="1" t="s">
        <v>5822</v>
      </c>
      <c r="E218" s="264" t="s">
        <v>5888</v>
      </c>
      <c r="F218" s="231" t="s">
        <v>5614</v>
      </c>
      <c r="G218" s="81" t="s">
        <v>5523</v>
      </c>
      <c r="H218" s="81" t="s">
        <v>5516</v>
      </c>
    </row>
    <row r="219" spans="3:9">
      <c r="C219" s="270">
        <f t="shared" si="3"/>
        <v>213</v>
      </c>
      <c r="D219" s="1" t="s">
        <v>5823</v>
      </c>
      <c r="E219" s="264" t="s">
        <v>5888</v>
      </c>
      <c r="F219" s="231" t="s">
        <v>5802</v>
      </c>
      <c r="G219" s="81" t="s">
        <v>5523</v>
      </c>
      <c r="H219" s="81" t="s">
        <v>5516</v>
      </c>
    </row>
    <row r="220" spans="3:9">
      <c r="C220" s="270">
        <f t="shared" si="3"/>
        <v>214</v>
      </c>
      <c r="D220" s="1" t="s">
        <v>5824</v>
      </c>
      <c r="E220" s="265" t="s">
        <v>5889</v>
      </c>
      <c r="F220" s="231" t="s">
        <v>3218</v>
      </c>
      <c r="G220" s="81" t="s">
        <v>5512</v>
      </c>
      <c r="H220" s="81" t="s">
        <v>5516</v>
      </c>
      <c r="I220" s="230" t="s">
        <v>5999</v>
      </c>
    </row>
    <row r="221" spans="3:9">
      <c r="C221" s="270">
        <f t="shared" si="3"/>
        <v>215</v>
      </c>
      <c r="D221" s="1" t="s">
        <v>5829</v>
      </c>
      <c r="E221" s="266" t="s">
        <v>1275</v>
      </c>
      <c r="F221" s="231" t="s">
        <v>5527</v>
      </c>
      <c r="G221" s="81" t="s">
        <v>5523</v>
      </c>
      <c r="H221" s="81" t="s">
        <v>5516</v>
      </c>
    </row>
    <row r="222" spans="3:9">
      <c r="C222" s="270">
        <f t="shared" si="3"/>
        <v>216</v>
      </c>
      <c r="D222" s="1" t="s">
        <v>5830</v>
      </c>
      <c r="E222" s="266" t="s">
        <v>1275</v>
      </c>
      <c r="F222" s="231" t="s">
        <v>5527</v>
      </c>
      <c r="G222" s="81" t="s">
        <v>5523</v>
      </c>
      <c r="H222" s="81" t="s">
        <v>5516</v>
      </c>
    </row>
    <row r="223" spans="3:9">
      <c r="C223" s="270">
        <f t="shared" si="3"/>
        <v>217</v>
      </c>
      <c r="D223" s="1" t="s">
        <v>5831</v>
      </c>
      <c r="E223" s="266" t="s">
        <v>1275</v>
      </c>
      <c r="F223" s="231" t="s">
        <v>5527</v>
      </c>
      <c r="G223" s="81" t="s">
        <v>5523</v>
      </c>
      <c r="H223" s="81" t="s">
        <v>5516</v>
      </c>
    </row>
    <row r="224" spans="3:9">
      <c r="C224" s="270">
        <f t="shared" si="3"/>
        <v>218</v>
      </c>
      <c r="D224" s="1" t="s">
        <v>5825</v>
      </c>
      <c r="E224" s="254" t="s">
        <v>5890</v>
      </c>
      <c r="F224" s="231" t="s">
        <v>5540</v>
      </c>
      <c r="G224" s="81" t="s">
        <v>5523</v>
      </c>
      <c r="H224" s="81" t="s">
        <v>5516</v>
      </c>
      <c r="I224" t="s">
        <v>5932</v>
      </c>
    </row>
    <row r="225" spans="3:9">
      <c r="C225" s="270">
        <f t="shared" si="3"/>
        <v>219</v>
      </c>
      <c r="D225" s="1" t="s">
        <v>5826</v>
      </c>
      <c r="E225" s="254" t="s">
        <v>5890</v>
      </c>
      <c r="F225" s="231" t="s">
        <v>5540</v>
      </c>
      <c r="G225" s="81" t="s">
        <v>5523</v>
      </c>
      <c r="H225" s="81" t="s">
        <v>5516</v>
      </c>
      <c r="I225" t="s">
        <v>5932</v>
      </c>
    </row>
    <row r="226" spans="3:9">
      <c r="C226" s="270">
        <f t="shared" si="3"/>
        <v>220</v>
      </c>
      <c r="D226" s="1" t="s">
        <v>5827</v>
      </c>
      <c r="E226" s="254" t="s">
        <v>5890</v>
      </c>
      <c r="F226" s="231" t="s">
        <v>5540</v>
      </c>
      <c r="G226" s="81" t="s">
        <v>5523</v>
      </c>
      <c r="H226" s="81" t="s">
        <v>5516</v>
      </c>
      <c r="I226" t="s">
        <v>5932</v>
      </c>
    </row>
    <row r="227" spans="3:9">
      <c r="C227" s="270">
        <f t="shared" si="3"/>
        <v>221</v>
      </c>
      <c r="D227" s="1" t="s">
        <v>5828</v>
      </c>
      <c r="E227" s="254" t="s">
        <v>5890</v>
      </c>
      <c r="F227" s="231" t="s">
        <v>5522</v>
      </c>
      <c r="G227" s="81" t="s">
        <v>5523</v>
      </c>
      <c r="H227" s="81" t="s">
        <v>5516</v>
      </c>
      <c r="I227" t="s">
        <v>5522</v>
      </c>
    </row>
    <row r="228" spans="3:9">
      <c r="C228" s="270">
        <f t="shared" si="3"/>
        <v>222</v>
      </c>
      <c r="D228" s="1" t="s">
        <v>5833</v>
      </c>
      <c r="E228" s="267" t="s">
        <v>5832</v>
      </c>
      <c r="F228" s="231" t="s">
        <v>5834</v>
      </c>
      <c r="G228" s="81" t="s">
        <v>5523</v>
      </c>
      <c r="H228" s="81" t="s">
        <v>5565</v>
      </c>
      <c r="I228" t="s">
        <v>6000</v>
      </c>
    </row>
    <row r="229" spans="3:9">
      <c r="C229" s="270">
        <f t="shared" si="3"/>
        <v>223</v>
      </c>
      <c r="D229" s="1" t="s">
        <v>5835</v>
      </c>
      <c r="E229" s="268" t="s">
        <v>5891</v>
      </c>
      <c r="F229" s="231" t="s">
        <v>5540</v>
      </c>
      <c r="G229" s="81" t="s">
        <v>5523</v>
      </c>
      <c r="H229" s="81" t="s">
        <v>5516</v>
      </c>
      <c r="I229" t="s">
        <v>6001</v>
      </c>
    </row>
    <row r="230" spans="3:9">
      <c r="C230" s="270">
        <f t="shared" si="3"/>
        <v>224</v>
      </c>
      <c r="D230" s="1" t="s">
        <v>5836</v>
      </c>
      <c r="E230" s="268" t="s">
        <v>5891</v>
      </c>
      <c r="F230" s="231" t="s">
        <v>5540</v>
      </c>
      <c r="G230" s="81" t="s">
        <v>5523</v>
      </c>
      <c r="H230" s="81" t="s">
        <v>5516</v>
      </c>
      <c r="I230" t="s">
        <v>6001</v>
      </c>
    </row>
    <row r="231" spans="3:9">
      <c r="C231" s="270">
        <f t="shared" si="3"/>
        <v>225</v>
      </c>
      <c r="D231" s="1" t="s">
        <v>5837</v>
      </c>
      <c r="E231" s="268" t="s">
        <v>5891</v>
      </c>
      <c r="F231" s="231" t="s">
        <v>5781</v>
      </c>
      <c r="G231" s="81" t="s">
        <v>5512</v>
      </c>
      <c r="H231" s="81" t="s">
        <v>5516</v>
      </c>
      <c r="I231" t="s">
        <v>6002</v>
      </c>
    </row>
    <row r="232" spans="3:9">
      <c r="C232" s="270">
        <f t="shared" si="3"/>
        <v>226</v>
      </c>
      <c r="D232" s="1" t="s">
        <v>5838</v>
      </c>
      <c r="E232" s="268" t="s">
        <v>5891</v>
      </c>
      <c r="F232" s="231" t="s">
        <v>5540</v>
      </c>
      <c r="G232" s="81" t="s">
        <v>5523</v>
      </c>
      <c r="H232" s="81" t="s">
        <v>5516</v>
      </c>
      <c r="I232" t="s">
        <v>6001</v>
      </c>
    </row>
    <row r="233" spans="3:9">
      <c r="C233" s="270">
        <f t="shared" si="3"/>
        <v>227</v>
      </c>
      <c r="D233" s="1" t="s">
        <v>5839</v>
      </c>
      <c r="E233" s="241" t="s">
        <v>5892</v>
      </c>
      <c r="F233" s="231" t="s">
        <v>5840</v>
      </c>
      <c r="G233" s="81" t="s">
        <v>5512</v>
      </c>
      <c r="H233" s="81" t="s">
        <v>5516</v>
      </c>
      <c r="I233"/>
    </row>
    <row r="234" spans="3:9">
      <c r="C234" s="270">
        <f t="shared" si="3"/>
        <v>228</v>
      </c>
      <c r="D234" s="1" t="s">
        <v>5841</v>
      </c>
      <c r="E234" s="241" t="s">
        <v>5892</v>
      </c>
      <c r="F234" s="231" t="s">
        <v>5540</v>
      </c>
      <c r="G234" s="81" t="s">
        <v>5523</v>
      </c>
      <c r="H234" s="81" t="s">
        <v>5516</v>
      </c>
      <c r="I234" t="s">
        <v>6003</v>
      </c>
    </row>
    <row r="235" spans="3:9">
      <c r="C235" s="270">
        <f t="shared" si="3"/>
        <v>229</v>
      </c>
      <c r="D235" s="1" t="s">
        <v>5842</v>
      </c>
      <c r="E235" s="241" t="s">
        <v>5892</v>
      </c>
      <c r="F235" s="231" t="s">
        <v>5540</v>
      </c>
      <c r="G235" s="81" t="s">
        <v>5523</v>
      </c>
      <c r="H235" s="81" t="s">
        <v>5516</v>
      </c>
      <c r="I235" t="s">
        <v>6003</v>
      </c>
    </row>
    <row r="236" spans="3:9">
      <c r="C236" s="270">
        <f t="shared" si="3"/>
        <v>230</v>
      </c>
      <c r="D236" s="1" t="s">
        <v>5843</v>
      </c>
      <c r="E236" s="241" t="s">
        <v>5892</v>
      </c>
      <c r="F236" s="231" t="s">
        <v>5543</v>
      </c>
      <c r="G236" s="81" t="s">
        <v>5523</v>
      </c>
      <c r="H236" s="81" t="s">
        <v>5516</v>
      </c>
      <c r="I236" t="s">
        <v>2423</v>
      </c>
    </row>
    <row r="237" spans="3:9">
      <c r="G237"/>
      <c r="H237"/>
    </row>
    <row r="238" spans="3:9">
      <c r="G238"/>
      <c r="H238"/>
    </row>
    <row r="239" spans="3:9">
      <c r="G239"/>
      <c r="H239"/>
    </row>
    <row r="240" spans="3:9">
      <c r="G240"/>
      <c r="H240"/>
    </row>
    <row r="241" spans="7:8">
      <c r="G241"/>
      <c r="H241"/>
    </row>
    <row r="242" spans="7:8">
      <c r="G242"/>
      <c r="H242"/>
    </row>
    <row r="243" spans="7:8">
      <c r="G243"/>
      <c r="H243"/>
    </row>
    <row r="244" spans="7:8">
      <c r="G244"/>
      <c r="H244"/>
    </row>
    <row r="245" spans="7:8">
      <c r="G245"/>
      <c r="H245"/>
    </row>
    <row r="246" spans="7:8">
      <c r="G246"/>
      <c r="H246"/>
    </row>
    <row r="247" spans="7:8">
      <c r="G247"/>
      <c r="H247"/>
    </row>
    <row r="248" spans="7:8">
      <c r="G248"/>
      <c r="H248"/>
    </row>
    <row r="249" spans="7:8">
      <c r="G249"/>
      <c r="H249"/>
    </row>
    <row r="250" spans="7:8">
      <c r="G250"/>
      <c r="H250"/>
    </row>
    <row r="251" spans="7:8">
      <c r="G251"/>
      <c r="H251"/>
    </row>
    <row r="252" spans="7:8">
      <c r="G252"/>
      <c r="H252"/>
    </row>
    <row r="253" spans="7:8">
      <c r="G253"/>
      <c r="H253"/>
    </row>
    <row r="254" spans="7:8">
      <c r="G254"/>
      <c r="H254"/>
    </row>
    <row r="255" spans="7:8">
      <c r="G255"/>
      <c r="H255"/>
    </row>
    <row r="256" spans="7:8">
      <c r="G256"/>
      <c r="H256"/>
    </row>
    <row r="257" spans="7:8">
      <c r="G257"/>
      <c r="H257"/>
    </row>
    <row r="258" spans="7:8">
      <c r="G258"/>
      <c r="H258"/>
    </row>
    <row r="259" spans="7:8">
      <c r="G259"/>
      <c r="H259"/>
    </row>
    <row r="260" spans="7:8">
      <c r="G260"/>
      <c r="H260"/>
    </row>
    <row r="261" spans="7:8">
      <c r="G261"/>
      <c r="H261"/>
    </row>
    <row r="262" spans="7:8">
      <c r="G262"/>
      <c r="H262"/>
    </row>
    <row r="263" spans="7:8">
      <c r="G263"/>
      <c r="H263"/>
    </row>
    <row r="264" spans="7:8">
      <c r="G264"/>
      <c r="H264"/>
    </row>
    <row r="265" spans="7:8">
      <c r="G265"/>
      <c r="H265"/>
    </row>
    <row r="266" spans="7:8">
      <c r="G266"/>
      <c r="H266"/>
    </row>
    <row r="267" spans="7:8">
      <c r="G267"/>
      <c r="H267"/>
    </row>
    <row r="268" spans="7:8">
      <c r="G268"/>
      <c r="H268"/>
    </row>
    <row r="269" spans="7:8">
      <c r="G269"/>
      <c r="H269"/>
    </row>
    <row r="270" spans="7:8">
      <c r="G270"/>
      <c r="H270"/>
    </row>
    <row r="271" spans="7:8">
      <c r="G271"/>
      <c r="H271"/>
    </row>
    <row r="272" spans="7:8">
      <c r="G272"/>
      <c r="H272"/>
    </row>
    <row r="273" spans="7:8">
      <c r="G273"/>
      <c r="H273"/>
    </row>
    <row r="274" spans="7:8">
      <c r="G274"/>
      <c r="H274"/>
    </row>
    <row r="275" spans="7:8">
      <c r="G275"/>
      <c r="H275"/>
    </row>
    <row r="276" spans="7:8">
      <c r="G276"/>
      <c r="H276"/>
    </row>
    <row r="277" spans="7:8">
      <c r="G277"/>
      <c r="H277"/>
    </row>
    <row r="278" spans="7:8">
      <c r="G278"/>
      <c r="H278"/>
    </row>
    <row r="279" spans="7:8">
      <c r="G279"/>
      <c r="H279"/>
    </row>
    <row r="280" spans="7:8">
      <c r="G280"/>
      <c r="H280"/>
    </row>
    <row r="281" spans="7:8">
      <c r="G281"/>
      <c r="H281"/>
    </row>
    <row r="282" spans="7:8">
      <c r="G282"/>
      <c r="H282"/>
    </row>
    <row r="283" spans="7:8">
      <c r="G283"/>
      <c r="H283"/>
    </row>
    <row r="284" spans="7:8">
      <c r="G284"/>
      <c r="H284"/>
    </row>
    <row r="285" spans="7:8">
      <c r="G285"/>
      <c r="H285"/>
    </row>
  </sheetData>
  <autoFilter ref="E6:H283"/>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tabColor theme="6" tint="-0.499984740745262"/>
  </sheetPr>
  <dimension ref="B6:BT1465"/>
  <sheetViews>
    <sheetView zoomScaleNormal="100" workbookViewId="0">
      <pane ySplit="9" topLeftCell="A12" activePane="bottomLeft" state="frozen"/>
      <selection pane="bottomLeft" activeCell="E5" sqref="E5"/>
    </sheetView>
  </sheetViews>
  <sheetFormatPr defaultColWidth="9.109375" defaultRowHeight="14.4"/>
  <cols>
    <col min="1" max="1" width="9.109375" style="2"/>
    <col min="2" max="2" width="15.6640625" style="2" customWidth="1"/>
    <col min="3" max="3" width="12.109375" style="2" customWidth="1"/>
    <col min="4" max="4" width="11.44140625" style="2" customWidth="1"/>
    <col min="5" max="5" width="4.88671875" style="2" customWidth="1"/>
    <col min="6" max="6" width="4.6640625" style="2" customWidth="1"/>
    <col min="7" max="7" width="5.5546875" style="2" customWidth="1"/>
    <col min="8" max="8" width="17" style="2" customWidth="1"/>
    <col min="9" max="9" width="11" style="2" customWidth="1"/>
    <col min="10" max="10" width="9.88671875" style="2" bestFit="1" customWidth="1"/>
    <col min="11" max="11" width="8.88671875" style="2" bestFit="1" customWidth="1"/>
    <col min="12" max="12" width="9.88671875" style="2" bestFit="1" customWidth="1"/>
    <col min="13" max="13" width="8.88671875" style="2" bestFit="1" customWidth="1"/>
    <col min="14" max="14" width="9.88671875" style="2" bestFit="1" customWidth="1"/>
    <col min="15" max="15" width="8.88671875" style="2" bestFit="1" customWidth="1"/>
    <col min="16" max="16" width="9.88671875" style="2" bestFit="1" customWidth="1"/>
    <col min="17" max="17" width="8.88671875" style="2" bestFit="1" customWidth="1"/>
    <col min="18" max="18" width="9.88671875" style="2" bestFit="1" customWidth="1"/>
    <col min="19" max="20" width="9.109375" style="2"/>
    <col min="21" max="21" width="15.44140625" style="2" bestFit="1" customWidth="1"/>
    <col min="22" max="28" width="9.109375" style="2"/>
    <col min="29" max="29" width="11.5546875" style="2" customWidth="1"/>
    <col min="30" max="31" width="9.109375" style="2"/>
    <col min="32" max="32" width="17" style="2" bestFit="1" customWidth="1"/>
    <col min="33" max="37" width="9.109375" style="2"/>
    <col min="38" max="38" width="11.44140625" style="2" customWidth="1"/>
    <col min="39" max="39" width="13.33203125" style="2" bestFit="1" customWidth="1"/>
    <col min="40" max="54" width="9.109375" style="2"/>
    <col min="55" max="55" width="21.5546875" style="2" customWidth="1"/>
    <col min="56" max="56" width="11.6640625" style="2" customWidth="1"/>
    <col min="57" max="16384" width="9.109375" style="2"/>
  </cols>
  <sheetData>
    <row r="6" spans="2:72">
      <c r="H6"/>
      <c r="I6"/>
      <c r="U6"/>
      <c r="V6"/>
    </row>
    <row r="7" spans="2:72">
      <c r="B7" s="26" t="s">
        <v>2886</v>
      </c>
      <c r="H7" t="s">
        <v>1979</v>
      </c>
      <c r="I7"/>
      <c r="K7"/>
      <c r="L7"/>
      <c r="M7"/>
      <c r="N7"/>
      <c r="O7"/>
      <c r="P7"/>
      <c r="Q7"/>
      <c r="R7"/>
    </row>
    <row r="8" spans="2:72">
      <c r="D8"/>
      <c r="H8" s="19" t="s">
        <v>1086</v>
      </c>
      <c r="I8" s="19" t="s">
        <v>1083</v>
      </c>
      <c r="O8"/>
      <c r="P8"/>
      <c r="Q8"/>
      <c r="R8"/>
      <c r="V8" s="19" t="s">
        <v>2663</v>
      </c>
      <c r="AE8"/>
      <c r="AF8" s="19" t="s">
        <v>1086</v>
      </c>
      <c r="AG8" s="19" t="s">
        <v>1083</v>
      </c>
      <c r="BE8"/>
      <c r="BF8"/>
      <c r="BG8"/>
      <c r="BH8"/>
      <c r="BI8"/>
      <c r="BJ8"/>
      <c r="BK8"/>
      <c r="BL8"/>
      <c r="BM8"/>
      <c r="BN8"/>
      <c r="BO8"/>
      <c r="BP8"/>
      <c r="BQ8"/>
      <c r="BR8"/>
      <c r="BS8"/>
      <c r="BT8"/>
    </row>
    <row r="9" spans="2:72" ht="28.8">
      <c r="B9" s="19" t="s">
        <v>1085</v>
      </c>
      <c r="C9" s="21" t="s">
        <v>2887</v>
      </c>
      <c r="D9" s="42" t="s">
        <v>1978</v>
      </c>
      <c r="H9" s="19" t="s">
        <v>1085</v>
      </c>
      <c r="I9" s="2" t="s">
        <v>1448</v>
      </c>
      <c r="J9" s="2" t="s">
        <v>1076</v>
      </c>
      <c r="K9" s="2" t="s">
        <v>1935</v>
      </c>
      <c r="L9" s="2" t="s">
        <v>2726</v>
      </c>
      <c r="M9" s="2" t="s">
        <v>3858</v>
      </c>
      <c r="N9" s="21" t="s">
        <v>1084</v>
      </c>
      <c r="O9"/>
      <c r="P9"/>
      <c r="Q9"/>
      <c r="R9"/>
      <c r="U9" s="19" t="s">
        <v>1085</v>
      </c>
      <c r="V9" s="21" t="s">
        <v>1086</v>
      </c>
      <c r="W9" s="21" t="s">
        <v>2664</v>
      </c>
      <c r="X9" s="21" t="s">
        <v>2665</v>
      </c>
      <c r="Y9" s="21" t="s">
        <v>2666</v>
      </c>
      <c r="Z9" s="21" t="s">
        <v>2667</v>
      </c>
      <c r="AA9" s="21" t="s">
        <v>2668</v>
      </c>
      <c r="AB9" s="21" t="s">
        <v>2669</v>
      </c>
      <c r="AC9" s="21" t="s">
        <v>2670</v>
      </c>
      <c r="AD9" s="21" t="s">
        <v>2671</v>
      </c>
      <c r="AE9"/>
      <c r="AF9" s="19" t="s">
        <v>1085</v>
      </c>
      <c r="AG9" s="3" t="s">
        <v>3</v>
      </c>
      <c r="AH9" s="3" t="s">
        <v>2</v>
      </c>
      <c r="AI9" s="27" t="s">
        <v>881</v>
      </c>
      <c r="AJ9" s="3" t="s">
        <v>337</v>
      </c>
      <c r="AK9" s="3" t="s">
        <v>329</v>
      </c>
      <c r="AL9" s="27" t="s">
        <v>482</v>
      </c>
      <c r="AM9" s="3" t="s">
        <v>323</v>
      </c>
      <c r="AN9" s="3" t="s">
        <v>351</v>
      </c>
      <c r="AO9" s="3" t="s">
        <v>629</v>
      </c>
      <c r="AP9" s="3" t="s">
        <v>347</v>
      </c>
      <c r="AQ9" s="3" t="s">
        <v>189</v>
      </c>
      <c r="AR9" s="3" t="s">
        <v>1391</v>
      </c>
      <c r="AS9" s="27" t="s">
        <v>1906</v>
      </c>
      <c r="AT9" s="3" t="s">
        <v>1908</v>
      </c>
      <c r="AU9" s="27" t="s">
        <v>1907</v>
      </c>
      <c r="AV9" s="3" t="s">
        <v>1481</v>
      </c>
      <c r="AW9" s="3" t="s">
        <v>1482</v>
      </c>
      <c r="AX9" s="3" t="s">
        <v>6367</v>
      </c>
      <c r="AY9" s="3" t="s">
        <v>1</v>
      </c>
      <c r="AZ9" s="27" t="s">
        <v>1084</v>
      </c>
      <c r="BC9" s="19" t="s">
        <v>1085</v>
      </c>
      <c r="BD9" s="27" t="s">
        <v>1086</v>
      </c>
      <c r="BE9"/>
      <c r="BF9"/>
      <c r="BG9"/>
      <c r="BH9"/>
      <c r="BI9"/>
      <c r="BJ9"/>
      <c r="BK9"/>
      <c r="BL9"/>
      <c r="BM9"/>
      <c r="BN9"/>
      <c r="BO9"/>
      <c r="BP9"/>
      <c r="BQ9"/>
      <c r="BR9"/>
      <c r="BS9"/>
      <c r="BT9"/>
    </row>
    <row r="10" spans="2:72">
      <c r="B10" s="2" t="s">
        <v>3</v>
      </c>
      <c r="C10" s="22">
        <v>110</v>
      </c>
      <c r="D10" s="3">
        <v>78</v>
      </c>
      <c r="H10" s="2" t="s">
        <v>3</v>
      </c>
      <c r="I10" s="20">
        <v>1</v>
      </c>
      <c r="J10" s="20">
        <v>34</v>
      </c>
      <c r="K10" s="20">
        <v>75</v>
      </c>
      <c r="L10" s="20"/>
      <c r="M10" s="20"/>
      <c r="N10" s="20">
        <v>110</v>
      </c>
      <c r="O10"/>
      <c r="P10"/>
      <c r="Q10"/>
      <c r="R10"/>
      <c r="U10" s="2" t="s">
        <v>2377</v>
      </c>
      <c r="V10" s="20">
        <v>34</v>
      </c>
      <c r="W10" s="20">
        <v>4</v>
      </c>
      <c r="X10" s="20">
        <v>3</v>
      </c>
      <c r="Y10" s="20">
        <v>4</v>
      </c>
      <c r="Z10" s="20">
        <v>4</v>
      </c>
      <c r="AA10" s="20">
        <v>3</v>
      </c>
      <c r="AB10" s="20">
        <v>4</v>
      </c>
      <c r="AC10" s="20">
        <v>4</v>
      </c>
      <c r="AD10" s="20">
        <v>4</v>
      </c>
      <c r="AE10"/>
      <c r="AF10" s="2" t="s">
        <v>2377</v>
      </c>
      <c r="AG10" s="20"/>
      <c r="AH10" s="20"/>
      <c r="AI10" s="20"/>
      <c r="AJ10" s="20">
        <v>1</v>
      </c>
      <c r="AK10" s="20">
        <v>14</v>
      </c>
      <c r="AL10" s="20">
        <v>2</v>
      </c>
      <c r="AM10" s="20">
        <v>2</v>
      </c>
      <c r="AN10" s="20">
        <v>2</v>
      </c>
      <c r="AO10" s="20"/>
      <c r="AP10" s="20">
        <v>1</v>
      </c>
      <c r="AQ10" s="20">
        <v>10</v>
      </c>
      <c r="AR10" s="20"/>
      <c r="AS10" s="20"/>
      <c r="AT10" s="20"/>
      <c r="AU10" s="20"/>
      <c r="AV10" s="20"/>
      <c r="AW10" s="20"/>
      <c r="AX10" s="20">
        <v>2</v>
      </c>
      <c r="AY10" s="20"/>
      <c r="AZ10" s="20">
        <v>34</v>
      </c>
      <c r="BC10" s="3" t="s">
        <v>3</v>
      </c>
      <c r="BD10" s="22">
        <v>110</v>
      </c>
      <c r="BE10"/>
      <c r="BF10"/>
      <c r="BG10"/>
      <c r="BH10"/>
      <c r="BI10"/>
      <c r="BJ10"/>
      <c r="BK10"/>
      <c r="BL10"/>
      <c r="BM10"/>
      <c r="BN10"/>
      <c r="BO10"/>
      <c r="BP10"/>
      <c r="BQ10"/>
      <c r="BR10"/>
      <c r="BS10"/>
      <c r="BT10"/>
    </row>
    <row r="11" spans="2:72">
      <c r="B11" s="2" t="s">
        <v>2</v>
      </c>
      <c r="C11" s="22">
        <v>100</v>
      </c>
      <c r="D11" s="3">
        <v>69</v>
      </c>
      <c r="H11" s="2" t="s">
        <v>2</v>
      </c>
      <c r="I11" s="20"/>
      <c r="J11" s="20">
        <v>27</v>
      </c>
      <c r="K11" s="20">
        <v>73</v>
      </c>
      <c r="L11" s="20"/>
      <c r="M11" s="20"/>
      <c r="N11" s="20">
        <v>100</v>
      </c>
      <c r="O11"/>
      <c r="P11"/>
      <c r="Q11"/>
      <c r="R11"/>
      <c r="U11" s="2" t="s">
        <v>163</v>
      </c>
      <c r="V11" s="20">
        <v>67</v>
      </c>
      <c r="W11" s="20">
        <v>26</v>
      </c>
      <c r="X11" s="20">
        <v>28</v>
      </c>
      <c r="Y11" s="20">
        <v>27</v>
      </c>
      <c r="Z11" s="20">
        <v>27</v>
      </c>
      <c r="AA11" s="20">
        <v>29</v>
      </c>
      <c r="AB11" s="20">
        <v>30</v>
      </c>
      <c r="AC11" s="20">
        <v>26</v>
      </c>
      <c r="AD11" s="20">
        <v>29</v>
      </c>
      <c r="AE11"/>
      <c r="AF11" s="2" t="s">
        <v>163</v>
      </c>
      <c r="AG11" s="20">
        <v>8</v>
      </c>
      <c r="AH11" s="20">
        <v>5</v>
      </c>
      <c r="AI11" s="20">
        <v>2</v>
      </c>
      <c r="AJ11" s="20">
        <v>7</v>
      </c>
      <c r="AK11" s="20">
        <v>13</v>
      </c>
      <c r="AL11" s="20">
        <v>1</v>
      </c>
      <c r="AM11" s="20">
        <v>12</v>
      </c>
      <c r="AN11" s="20">
        <v>10</v>
      </c>
      <c r="AO11" s="20"/>
      <c r="AP11" s="20">
        <v>1</v>
      </c>
      <c r="AQ11" s="20">
        <v>6</v>
      </c>
      <c r="AR11" s="20">
        <v>1</v>
      </c>
      <c r="AS11" s="20"/>
      <c r="AT11" s="20">
        <v>1</v>
      </c>
      <c r="AU11" s="20"/>
      <c r="AV11" s="20"/>
      <c r="AW11" s="20"/>
      <c r="AX11" s="20"/>
      <c r="AY11" s="20"/>
      <c r="AZ11" s="20">
        <v>67</v>
      </c>
      <c r="BC11" s="3" t="s">
        <v>2</v>
      </c>
      <c r="BD11" s="22">
        <v>100</v>
      </c>
      <c r="BE11"/>
      <c r="BF11"/>
      <c r="BG11"/>
      <c r="BH11"/>
      <c r="BI11"/>
      <c r="BJ11"/>
      <c r="BK11"/>
      <c r="BL11"/>
      <c r="BM11"/>
      <c r="BN11"/>
      <c r="BO11"/>
      <c r="BP11"/>
      <c r="BQ11"/>
      <c r="BR11"/>
      <c r="BS11"/>
      <c r="BT11"/>
    </row>
    <row r="12" spans="2:72">
      <c r="B12" s="2" t="s">
        <v>881</v>
      </c>
      <c r="C12" s="22">
        <v>196</v>
      </c>
      <c r="D12" s="3">
        <v>182</v>
      </c>
      <c r="H12" s="2" t="s">
        <v>881</v>
      </c>
      <c r="I12" s="20">
        <v>1</v>
      </c>
      <c r="J12" s="20">
        <v>8</v>
      </c>
      <c r="K12" s="20">
        <v>187</v>
      </c>
      <c r="L12" s="20"/>
      <c r="M12" s="20"/>
      <c r="N12" s="20">
        <v>196</v>
      </c>
      <c r="O12"/>
      <c r="P12"/>
      <c r="Q12"/>
      <c r="R12"/>
      <c r="U12" s="2" t="s">
        <v>113</v>
      </c>
      <c r="V12" s="20">
        <v>67</v>
      </c>
      <c r="W12" s="20">
        <v>40</v>
      </c>
      <c r="X12" s="20">
        <v>39</v>
      </c>
      <c r="Y12" s="20">
        <v>40</v>
      </c>
      <c r="Z12" s="20">
        <v>40</v>
      </c>
      <c r="AA12" s="20">
        <v>37</v>
      </c>
      <c r="AB12" s="20">
        <v>37</v>
      </c>
      <c r="AC12" s="20">
        <v>37</v>
      </c>
      <c r="AD12" s="20">
        <v>37</v>
      </c>
      <c r="AE12"/>
      <c r="AF12" s="2" t="s">
        <v>5407</v>
      </c>
      <c r="AG12" s="20"/>
      <c r="AH12" s="20"/>
      <c r="AI12" s="20"/>
      <c r="AJ12" s="20">
        <v>1</v>
      </c>
      <c r="AK12" s="20">
        <v>2</v>
      </c>
      <c r="AL12" s="20"/>
      <c r="AM12" s="20">
        <v>2</v>
      </c>
      <c r="AN12" s="20"/>
      <c r="AO12" s="20"/>
      <c r="AP12" s="20"/>
      <c r="AQ12" s="20"/>
      <c r="AR12" s="20"/>
      <c r="AS12" s="20"/>
      <c r="AT12" s="20"/>
      <c r="AU12" s="20"/>
      <c r="AV12" s="20"/>
      <c r="AW12" s="20"/>
      <c r="AX12" s="20"/>
      <c r="AY12" s="20"/>
      <c r="AZ12" s="20">
        <v>5</v>
      </c>
      <c r="BC12" s="27" t="s">
        <v>881</v>
      </c>
      <c r="BD12" s="22">
        <v>196</v>
      </c>
      <c r="BE12"/>
      <c r="BF12"/>
      <c r="BG12"/>
      <c r="BH12"/>
      <c r="BI12"/>
      <c r="BJ12"/>
      <c r="BK12"/>
      <c r="BL12"/>
      <c r="BM12"/>
      <c r="BN12"/>
      <c r="BO12"/>
      <c r="BP12"/>
      <c r="BQ12"/>
      <c r="BR12"/>
      <c r="BS12"/>
      <c r="BT12"/>
    </row>
    <row r="13" spans="2:72">
      <c r="B13" s="2" t="s">
        <v>337</v>
      </c>
      <c r="C13" s="22">
        <v>180</v>
      </c>
      <c r="D13" s="3">
        <v>102</v>
      </c>
      <c r="H13" s="2" t="s">
        <v>337</v>
      </c>
      <c r="I13" s="20">
        <v>2</v>
      </c>
      <c r="J13" s="20">
        <v>62</v>
      </c>
      <c r="K13" s="20">
        <v>116</v>
      </c>
      <c r="L13" s="20"/>
      <c r="M13" s="20"/>
      <c r="N13" s="20">
        <v>180</v>
      </c>
      <c r="O13"/>
      <c r="P13"/>
      <c r="Q13"/>
      <c r="R13"/>
      <c r="U13" s="2" t="s">
        <v>219</v>
      </c>
      <c r="V13" s="20">
        <v>68</v>
      </c>
      <c r="W13" s="20">
        <v>20</v>
      </c>
      <c r="X13" s="20">
        <v>20</v>
      </c>
      <c r="Y13" s="20">
        <v>19</v>
      </c>
      <c r="Z13" s="20">
        <v>20</v>
      </c>
      <c r="AA13" s="20">
        <v>23</v>
      </c>
      <c r="AB13" s="20">
        <v>21</v>
      </c>
      <c r="AC13" s="20">
        <v>22</v>
      </c>
      <c r="AD13" s="20">
        <v>22</v>
      </c>
      <c r="AE13"/>
      <c r="AF13" s="2" t="s">
        <v>113</v>
      </c>
      <c r="AG13" s="20">
        <v>6</v>
      </c>
      <c r="AH13" s="20">
        <v>10</v>
      </c>
      <c r="AI13" s="20">
        <v>1</v>
      </c>
      <c r="AJ13" s="20">
        <v>15</v>
      </c>
      <c r="AK13" s="20">
        <v>11</v>
      </c>
      <c r="AL13" s="20">
        <v>1</v>
      </c>
      <c r="AM13" s="20">
        <v>2</v>
      </c>
      <c r="AN13" s="20">
        <v>17</v>
      </c>
      <c r="AO13" s="20"/>
      <c r="AP13" s="20">
        <v>2</v>
      </c>
      <c r="AQ13" s="20">
        <v>1</v>
      </c>
      <c r="AR13" s="20">
        <v>1</v>
      </c>
      <c r="AS13" s="20"/>
      <c r="AT13" s="20"/>
      <c r="AU13" s="20"/>
      <c r="AV13" s="20"/>
      <c r="AW13" s="20"/>
      <c r="AX13" s="20"/>
      <c r="AY13" s="20"/>
      <c r="AZ13" s="20">
        <v>67</v>
      </c>
      <c r="BC13" s="3" t="s">
        <v>337</v>
      </c>
      <c r="BD13" s="22">
        <v>180</v>
      </c>
      <c r="BE13"/>
      <c r="BF13"/>
      <c r="BG13"/>
      <c r="BH13"/>
      <c r="BI13"/>
      <c r="BJ13"/>
      <c r="BK13"/>
      <c r="BL13"/>
      <c r="BM13"/>
      <c r="BN13"/>
      <c r="BO13"/>
      <c r="BP13"/>
      <c r="BQ13"/>
      <c r="BR13"/>
      <c r="BS13"/>
      <c r="BT13"/>
    </row>
    <row r="14" spans="2:72">
      <c r="B14" s="2" t="s">
        <v>329</v>
      </c>
      <c r="C14" s="22">
        <v>288</v>
      </c>
      <c r="D14" s="3">
        <v>132</v>
      </c>
      <c r="H14" s="2" t="s">
        <v>329</v>
      </c>
      <c r="I14" s="20">
        <v>6</v>
      </c>
      <c r="J14" s="20">
        <v>112</v>
      </c>
      <c r="K14" s="20">
        <v>170</v>
      </c>
      <c r="L14" s="20"/>
      <c r="M14" s="20"/>
      <c r="N14" s="20">
        <v>288</v>
      </c>
      <c r="O14"/>
      <c r="P14"/>
      <c r="Q14"/>
      <c r="R14"/>
      <c r="U14" s="2" t="s">
        <v>258</v>
      </c>
      <c r="V14" s="20">
        <v>85</v>
      </c>
      <c r="W14" s="20">
        <v>39</v>
      </c>
      <c r="X14" s="20">
        <v>39</v>
      </c>
      <c r="Y14" s="20">
        <v>39</v>
      </c>
      <c r="Z14" s="20">
        <v>40</v>
      </c>
      <c r="AA14" s="20">
        <v>39</v>
      </c>
      <c r="AB14" s="20">
        <v>39</v>
      </c>
      <c r="AC14" s="20">
        <v>38</v>
      </c>
      <c r="AD14" s="20">
        <v>41</v>
      </c>
      <c r="AE14"/>
      <c r="AF14" s="2" t="s">
        <v>219</v>
      </c>
      <c r="AG14" s="20">
        <v>7</v>
      </c>
      <c r="AH14" s="20">
        <v>5</v>
      </c>
      <c r="AI14" s="20">
        <v>5</v>
      </c>
      <c r="AJ14" s="20">
        <v>7</v>
      </c>
      <c r="AK14" s="20">
        <v>14</v>
      </c>
      <c r="AL14" s="20">
        <v>2</v>
      </c>
      <c r="AM14" s="20">
        <v>10</v>
      </c>
      <c r="AN14" s="20">
        <v>12</v>
      </c>
      <c r="AO14" s="20"/>
      <c r="AP14" s="20">
        <v>5</v>
      </c>
      <c r="AQ14" s="20"/>
      <c r="AR14" s="20">
        <v>1</v>
      </c>
      <c r="AS14" s="20"/>
      <c r="AT14" s="20"/>
      <c r="AU14" s="20"/>
      <c r="AV14" s="20"/>
      <c r="AW14" s="20"/>
      <c r="AX14" s="20"/>
      <c r="AY14" s="20"/>
      <c r="AZ14" s="20">
        <v>68</v>
      </c>
      <c r="BC14" s="3" t="s">
        <v>329</v>
      </c>
      <c r="BD14" s="22">
        <v>288</v>
      </c>
      <c r="BE14"/>
      <c r="BF14"/>
      <c r="BG14"/>
      <c r="BH14"/>
      <c r="BI14"/>
      <c r="BJ14"/>
      <c r="BK14"/>
      <c r="BL14"/>
      <c r="BM14"/>
      <c r="BN14"/>
      <c r="BO14"/>
      <c r="BP14"/>
      <c r="BQ14"/>
      <c r="BR14"/>
      <c r="BS14"/>
      <c r="BT14"/>
    </row>
    <row r="15" spans="2:72">
      <c r="B15" s="2" t="s">
        <v>482</v>
      </c>
      <c r="C15" s="22">
        <v>23</v>
      </c>
      <c r="D15" s="3"/>
      <c r="H15" s="2" t="s">
        <v>482</v>
      </c>
      <c r="I15" s="20"/>
      <c r="J15" s="20">
        <v>23</v>
      </c>
      <c r="K15" s="20"/>
      <c r="L15" s="20"/>
      <c r="M15" s="20"/>
      <c r="N15" s="20">
        <v>23</v>
      </c>
      <c r="O15"/>
      <c r="P15"/>
      <c r="Q15"/>
      <c r="R15"/>
      <c r="U15" s="2" t="s">
        <v>67</v>
      </c>
      <c r="V15" s="20">
        <v>40</v>
      </c>
      <c r="W15" s="20">
        <v>8</v>
      </c>
      <c r="X15" s="20">
        <v>7</v>
      </c>
      <c r="Y15" s="20">
        <v>6</v>
      </c>
      <c r="Z15" s="20">
        <v>8</v>
      </c>
      <c r="AA15" s="20">
        <v>40</v>
      </c>
      <c r="AB15" s="20">
        <v>40</v>
      </c>
      <c r="AC15" s="20">
        <v>40</v>
      </c>
      <c r="AD15" s="20">
        <v>40</v>
      </c>
      <c r="AE15"/>
      <c r="AF15" s="2" t="s">
        <v>258</v>
      </c>
      <c r="AG15" s="20"/>
      <c r="AH15" s="20">
        <v>8</v>
      </c>
      <c r="AI15" s="20"/>
      <c r="AJ15" s="20">
        <v>18</v>
      </c>
      <c r="AK15" s="20">
        <v>19</v>
      </c>
      <c r="AL15" s="20">
        <v>2</v>
      </c>
      <c r="AM15" s="20">
        <v>8</v>
      </c>
      <c r="AN15" s="20">
        <v>22</v>
      </c>
      <c r="AO15" s="20"/>
      <c r="AP15" s="20">
        <v>3</v>
      </c>
      <c r="AQ15" s="20">
        <v>2</v>
      </c>
      <c r="AR15" s="20">
        <v>1</v>
      </c>
      <c r="AS15" s="20"/>
      <c r="AT15" s="20">
        <v>2</v>
      </c>
      <c r="AU15" s="20"/>
      <c r="AV15" s="20"/>
      <c r="AW15" s="20"/>
      <c r="AX15" s="20"/>
      <c r="AY15" s="20"/>
      <c r="AZ15" s="20">
        <v>85</v>
      </c>
      <c r="BC15" s="27" t="s">
        <v>482</v>
      </c>
      <c r="BD15" s="22">
        <v>23</v>
      </c>
      <c r="BE15"/>
      <c r="BF15"/>
      <c r="BG15"/>
      <c r="BH15"/>
      <c r="BI15"/>
      <c r="BJ15"/>
      <c r="BK15"/>
      <c r="BL15"/>
      <c r="BM15"/>
      <c r="BN15"/>
      <c r="BO15"/>
      <c r="BP15"/>
      <c r="BQ15"/>
      <c r="BR15"/>
      <c r="BS15"/>
      <c r="BT15"/>
    </row>
    <row r="16" spans="2:72">
      <c r="B16" s="2" t="s">
        <v>323</v>
      </c>
      <c r="C16" s="22">
        <v>112</v>
      </c>
      <c r="D16" s="3">
        <v>47</v>
      </c>
      <c r="H16" s="2" t="s">
        <v>323</v>
      </c>
      <c r="I16" s="20"/>
      <c r="J16" s="20">
        <v>50</v>
      </c>
      <c r="K16" s="20">
        <v>62</v>
      </c>
      <c r="L16" s="20"/>
      <c r="M16" s="20"/>
      <c r="N16" s="20">
        <v>112</v>
      </c>
      <c r="O16"/>
      <c r="P16"/>
      <c r="Q16"/>
      <c r="R16"/>
      <c r="U16" s="2" t="s">
        <v>1804</v>
      </c>
      <c r="V16" s="20">
        <v>5</v>
      </c>
      <c r="W16" s="20">
        <v>1</v>
      </c>
      <c r="X16" s="20">
        <v>1</v>
      </c>
      <c r="Y16" s="20">
        <v>1</v>
      </c>
      <c r="Z16" s="20">
        <v>1</v>
      </c>
      <c r="AA16" s="20">
        <v>1</v>
      </c>
      <c r="AB16" s="20">
        <v>1</v>
      </c>
      <c r="AC16" s="20">
        <v>1</v>
      </c>
      <c r="AD16" s="20">
        <v>1</v>
      </c>
      <c r="AE16"/>
      <c r="AF16" s="2" t="s">
        <v>67</v>
      </c>
      <c r="AG16" s="20">
        <v>2</v>
      </c>
      <c r="AH16" s="20">
        <v>6</v>
      </c>
      <c r="AI16" s="20">
        <v>1</v>
      </c>
      <c r="AJ16" s="20">
        <v>4</v>
      </c>
      <c r="AK16" s="20">
        <v>4</v>
      </c>
      <c r="AL16" s="20"/>
      <c r="AM16" s="20">
        <v>5</v>
      </c>
      <c r="AN16" s="20">
        <v>6</v>
      </c>
      <c r="AO16" s="20">
        <v>3</v>
      </c>
      <c r="AP16" s="20">
        <v>6</v>
      </c>
      <c r="AQ16" s="20">
        <v>2</v>
      </c>
      <c r="AR16" s="20">
        <v>1</v>
      </c>
      <c r="AS16" s="20"/>
      <c r="AT16" s="20"/>
      <c r="AU16" s="20"/>
      <c r="AV16" s="20"/>
      <c r="AW16" s="20"/>
      <c r="AX16" s="20"/>
      <c r="AY16" s="20"/>
      <c r="AZ16" s="20">
        <v>40</v>
      </c>
      <c r="BC16" s="3" t="s">
        <v>323</v>
      </c>
      <c r="BD16" s="22">
        <v>112</v>
      </c>
      <c r="BE16"/>
      <c r="BF16"/>
      <c r="BG16"/>
      <c r="BH16"/>
      <c r="BI16"/>
      <c r="BJ16"/>
      <c r="BK16"/>
      <c r="BL16"/>
      <c r="BM16"/>
      <c r="BN16"/>
      <c r="BO16"/>
      <c r="BP16"/>
      <c r="BQ16"/>
      <c r="BR16"/>
      <c r="BS16"/>
      <c r="BT16"/>
    </row>
    <row r="17" spans="2:72">
      <c r="B17" s="2" t="s">
        <v>351</v>
      </c>
      <c r="C17" s="22">
        <v>267</v>
      </c>
      <c r="D17" s="3">
        <v>67</v>
      </c>
      <c r="H17" s="2" t="s">
        <v>351</v>
      </c>
      <c r="I17" s="20">
        <v>1</v>
      </c>
      <c r="J17" s="20">
        <v>176</v>
      </c>
      <c r="K17" s="20">
        <v>89</v>
      </c>
      <c r="L17" s="20"/>
      <c r="M17" s="20">
        <v>1</v>
      </c>
      <c r="N17" s="20">
        <v>267</v>
      </c>
      <c r="O17"/>
      <c r="P17"/>
      <c r="Q17"/>
      <c r="R17"/>
      <c r="U17" s="2" t="s">
        <v>83</v>
      </c>
      <c r="V17" s="20">
        <v>59</v>
      </c>
      <c r="W17" s="20">
        <v>59</v>
      </c>
      <c r="X17" s="20">
        <v>59</v>
      </c>
      <c r="Y17" s="20">
        <v>59</v>
      </c>
      <c r="Z17" s="20">
        <v>59</v>
      </c>
      <c r="AA17" s="20">
        <v>17</v>
      </c>
      <c r="AB17" s="20">
        <v>13</v>
      </c>
      <c r="AC17" s="20">
        <v>18</v>
      </c>
      <c r="AD17" s="20">
        <v>16</v>
      </c>
      <c r="AE17"/>
      <c r="AF17" s="2" t="s">
        <v>1804</v>
      </c>
      <c r="AG17" s="20"/>
      <c r="AH17" s="20"/>
      <c r="AI17" s="20"/>
      <c r="AJ17" s="20">
        <v>2</v>
      </c>
      <c r="AK17" s="20"/>
      <c r="AL17" s="20"/>
      <c r="AM17" s="20"/>
      <c r="AN17" s="20">
        <v>3</v>
      </c>
      <c r="AO17" s="20"/>
      <c r="AP17" s="20"/>
      <c r="AQ17" s="20"/>
      <c r="AR17" s="20"/>
      <c r="AS17" s="20"/>
      <c r="AT17" s="20"/>
      <c r="AU17" s="20"/>
      <c r="AV17" s="20"/>
      <c r="AW17" s="20"/>
      <c r="AX17" s="20"/>
      <c r="AY17" s="20"/>
      <c r="AZ17" s="20">
        <v>5</v>
      </c>
      <c r="BC17" s="3" t="s">
        <v>351</v>
      </c>
      <c r="BD17" s="22">
        <v>267</v>
      </c>
      <c r="BE17"/>
      <c r="BF17"/>
      <c r="BG17"/>
      <c r="BH17"/>
      <c r="BI17"/>
      <c r="BJ17"/>
      <c r="BK17"/>
      <c r="BL17"/>
      <c r="BM17"/>
      <c r="BN17"/>
      <c r="BO17"/>
      <c r="BP17"/>
      <c r="BQ17"/>
      <c r="BR17"/>
      <c r="BS17"/>
      <c r="BT17"/>
    </row>
    <row r="18" spans="2:72">
      <c r="B18" s="2" t="s">
        <v>629</v>
      </c>
      <c r="C18" s="22">
        <v>15</v>
      </c>
      <c r="D18" s="3">
        <v>4</v>
      </c>
      <c r="H18" s="2" t="s">
        <v>629</v>
      </c>
      <c r="I18" s="20"/>
      <c r="J18" s="20">
        <v>10</v>
      </c>
      <c r="K18" s="20">
        <v>5</v>
      </c>
      <c r="L18" s="20"/>
      <c r="M18" s="20"/>
      <c r="N18" s="20">
        <v>15</v>
      </c>
      <c r="O18"/>
      <c r="P18"/>
      <c r="Q18"/>
      <c r="R18"/>
      <c r="U18" s="2" t="s">
        <v>1163</v>
      </c>
      <c r="V18" s="20">
        <v>190</v>
      </c>
      <c r="W18" s="20">
        <v>26</v>
      </c>
      <c r="X18" s="20">
        <v>25</v>
      </c>
      <c r="Y18" s="20">
        <v>24</v>
      </c>
      <c r="Z18" s="20">
        <v>25</v>
      </c>
      <c r="AA18" s="20">
        <v>25</v>
      </c>
      <c r="AB18" s="20">
        <v>25</v>
      </c>
      <c r="AC18" s="20">
        <v>25</v>
      </c>
      <c r="AD18" s="20">
        <v>25</v>
      </c>
      <c r="AE18"/>
      <c r="AF18" s="2" t="s">
        <v>1817</v>
      </c>
      <c r="AG18" s="20"/>
      <c r="AH18" s="20"/>
      <c r="AI18" s="20"/>
      <c r="AJ18" s="20"/>
      <c r="AK18" s="20"/>
      <c r="AL18" s="20"/>
      <c r="AM18" s="20"/>
      <c r="AN18" s="20"/>
      <c r="AO18" s="20"/>
      <c r="AP18" s="20"/>
      <c r="AQ18" s="20"/>
      <c r="AR18" s="20"/>
      <c r="AS18" s="20"/>
      <c r="AT18" s="20"/>
      <c r="AU18" s="20"/>
      <c r="AV18" s="20"/>
      <c r="AW18" s="20"/>
      <c r="AX18" s="20"/>
      <c r="AY18" s="20">
        <v>1</v>
      </c>
      <c r="AZ18" s="20">
        <v>1</v>
      </c>
      <c r="BC18" s="3" t="s">
        <v>629</v>
      </c>
      <c r="BD18" s="22">
        <v>15</v>
      </c>
      <c r="BE18"/>
      <c r="BF18"/>
      <c r="BG18"/>
      <c r="BH18"/>
      <c r="BI18"/>
      <c r="BJ18"/>
      <c r="BK18"/>
      <c r="BL18"/>
      <c r="BM18"/>
      <c r="BN18"/>
      <c r="BO18"/>
      <c r="BP18"/>
      <c r="BQ18"/>
      <c r="BR18"/>
      <c r="BS18"/>
      <c r="BT18"/>
    </row>
    <row r="19" spans="2:72">
      <c r="B19" s="2" t="s">
        <v>347</v>
      </c>
      <c r="C19" s="22">
        <v>62</v>
      </c>
      <c r="D19" s="3">
        <v>41</v>
      </c>
      <c r="H19" s="2" t="s">
        <v>347</v>
      </c>
      <c r="I19" s="20">
        <v>2</v>
      </c>
      <c r="J19" s="20">
        <v>17</v>
      </c>
      <c r="K19" s="20">
        <v>43</v>
      </c>
      <c r="L19" s="20"/>
      <c r="M19" s="20"/>
      <c r="N19" s="20">
        <v>62</v>
      </c>
      <c r="O19"/>
      <c r="P19"/>
      <c r="Q19"/>
      <c r="R19"/>
      <c r="U19" s="2" t="s">
        <v>1475</v>
      </c>
      <c r="V19" s="20">
        <v>377</v>
      </c>
      <c r="W19" s="20">
        <v>94</v>
      </c>
      <c r="X19" s="20">
        <v>95</v>
      </c>
      <c r="Y19" s="20">
        <v>94</v>
      </c>
      <c r="Z19" s="20">
        <v>96</v>
      </c>
      <c r="AA19" s="20">
        <v>100</v>
      </c>
      <c r="AB19" s="20">
        <v>99</v>
      </c>
      <c r="AC19" s="20">
        <v>96</v>
      </c>
      <c r="AD19" s="20">
        <v>97</v>
      </c>
      <c r="AE19"/>
      <c r="AF19" s="2" t="s">
        <v>83</v>
      </c>
      <c r="AG19" s="20">
        <v>6</v>
      </c>
      <c r="AH19" s="20">
        <v>6</v>
      </c>
      <c r="AI19" s="20">
        <v>1</v>
      </c>
      <c r="AJ19" s="20">
        <v>10</v>
      </c>
      <c r="AK19" s="20">
        <v>13</v>
      </c>
      <c r="AL19" s="20"/>
      <c r="AM19" s="20">
        <v>5</v>
      </c>
      <c r="AN19" s="20">
        <v>4</v>
      </c>
      <c r="AO19" s="20">
        <v>3</v>
      </c>
      <c r="AP19" s="20">
        <v>3</v>
      </c>
      <c r="AQ19" s="20">
        <v>6</v>
      </c>
      <c r="AR19" s="20">
        <v>1</v>
      </c>
      <c r="AS19" s="20"/>
      <c r="AT19" s="20"/>
      <c r="AU19" s="20">
        <v>1</v>
      </c>
      <c r="AV19" s="20"/>
      <c r="AW19" s="20"/>
      <c r="AX19" s="20"/>
      <c r="AY19" s="20"/>
      <c r="AZ19" s="20">
        <v>59</v>
      </c>
      <c r="BC19" s="3" t="s">
        <v>347</v>
      </c>
      <c r="BD19" s="22">
        <v>62</v>
      </c>
      <c r="BE19"/>
      <c r="BF19"/>
      <c r="BG19"/>
      <c r="BH19"/>
      <c r="BI19"/>
      <c r="BJ19"/>
      <c r="BK19"/>
      <c r="BL19"/>
      <c r="BM19"/>
      <c r="BN19"/>
      <c r="BO19"/>
      <c r="BP19"/>
      <c r="BQ19"/>
      <c r="BR19"/>
      <c r="BS19"/>
      <c r="BT19"/>
    </row>
    <row r="20" spans="2:72">
      <c r="B20" s="2" t="s">
        <v>189</v>
      </c>
      <c r="C20" s="22">
        <v>290</v>
      </c>
      <c r="D20" s="3">
        <v>100</v>
      </c>
      <c r="H20" s="2" t="s">
        <v>189</v>
      </c>
      <c r="I20" s="20"/>
      <c r="J20" s="20">
        <v>72</v>
      </c>
      <c r="K20" s="20">
        <v>191</v>
      </c>
      <c r="L20" s="20">
        <v>26</v>
      </c>
      <c r="M20" s="20">
        <v>1</v>
      </c>
      <c r="N20" s="20">
        <v>290</v>
      </c>
      <c r="O20"/>
      <c r="P20"/>
      <c r="Q20"/>
      <c r="R20"/>
      <c r="U20" s="2" t="s">
        <v>207</v>
      </c>
      <c r="V20" s="20">
        <v>59</v>
      </c>
      <c r="W20" s="20">
        <v>21</v>
      </c>
      <c r="X20" s="20">
        <v>21</v>
      </c>
      <c r="Y20" s="20">
        <v>20</v>
      </c>
      <c r="Z20" s="20">
        <v>19</v>
      </c>
      <c r="AA20" s="20">
        <v>22</v>
      </c>
      <c r="AB20" s="20">
        <v>23</v>
      </c>
      <c r="AC20" s="20">
        <v>21</v>
      </c>
      <c r="AD20" s="20">
        <v>22</v>
      </c>
      <c r="AE20"/>
      <c r="AF20" s="2" t="s">
        <v>1163</v>
      </c>
      <c r="AG20" s="20"/>
      <c r="AH20" s="20"/>
      <c r="AI20" s="20">
        <v>118</v>
      </c>
      <c r="AJ20" s="20">
        <v>4</v>
      </c>
      <c r="AK20" s="20">
        <v>23</v>
      </c>
      <c r="AL20" s="20"/>
      <c r="AM20" s="20">
        <v>6</v>
      </c>
      <c r="AN20" s="20">
        <v>19</v>
      </c>
      <c r="AO20" s="20">
        <v>4</v>
      </c>
      <c r="AP20" s="20">
        <v>2</v>
      </c>
      <c r="AQ20" s="20">
        <v>14</v>
      </c>
      <c r="AR20" s="20"/>
      <c r="AS20" s="20"/>
      <c r="AT20" s="20"/>
      <c r="AU20" s="20"/>
      <c r="AV20" s="20"/>
      <c r="AW20" s="20"/>
      <c r="AX20" s="20"/>
      <c r="AY20" s="20"/>
      <c r="AZ20" s="20">
        <v>190</v>
      </c>
      <c r="BC20" s="3" t="s">
        <v>189</v>
      </c>
      <c r="BD20" s="22">
        <v>290</v>
      </c>
      <c r="BE20"/>
      <c r="BF20"/>
      <c r="BG20"/>
      <c r="BH20"/>
      <c r="BI20"/>
      <c r="BJ20"/>
      <c r="BK20"/>
      <c r="BL20"/>
      <c r="BM20"/>
      <c r="BN20"/>
      <c r="BO20"/>
      <c r="BP20"/>
      <c r="BQ20"/>
      <c r="BR20"/>
      <c r="BS20"/>
      <c r="BT20"/>
    </row>
    <row r="21" spans="2:72">
      <c r="B21" s="2" t="s">
        <v>1391</v>
      </c>
      <c r="C21" s="22">
        <v>26</v>
      </c>
      <c r="D21" s="3">
        <v>16</v>
      </c>
      <c r="H21" s="2" t="s">
        <v>1391</v>
      </c>
      <c r="I21" s="20"/>
      <c r="J21" s="20">
        <v>4</v>
      </c>
      <c r="K21" s="20">
        <v>22</v>
      </c>
      <c r="L21" s="20"/>
      <c r="M21" s="20"/>
      <c r="N21" s="20">
        <v>26</v>
      </c>
      <c r="O21"/>
      <c r="P21"/>
      <c r="Q21"/>
      <c r="R21"/>
      <c r="U21" s="2" t="s">
        <v>52</v>
      </c>
      <c r="V21" s="20">
        <v>42</v>
      </c>
      <c r="W21" s="20">
        <v>42</v>
      </c>
      <c r="X21" s="20">
        <v>42</v>
      </c>
      <c r="Y21" s="20">
        <v>42</v>
      </c>
      <c r="Z21" s="20">
        <v>42</v>
      </c>
      <c r="AA21" s="20">
        <v>11</v>
      </c>
      <c r="AB21" s="20">
        <v>13</v>
      </c>
      <c r="AC21" s="20">
        <v>7</v>
      </c>
      <c r="AD21" s="20">
        <v>7</v>
      </c>
      <c r="AE21"/>
      <c r="AF21" s="2" t="s">
        <v>1475</v>
      </c>
      <c r="AG21" s="20">
        <v>1</v>
      </c>
      <c r="AH21" s="20"/>
      <c r="AI21" s="20">
        <v>44</v>
      </c>
      <c r="AJ21" s="20">
        <v>4</v>
      </c>
      <c r="AK21" s="20">
        <v>9</v>
      </c>
      <c r="AL21" s="20">
        <v>2</v>
      </c>
      <c r="AM21" s="20">
        <v>5</v>
      </c>
      <c r="AN21" s="20">
        <v>15</v>
      </c>
      <c r="AO21" s="20">
        <v>1</v>
      </c>
      <c r="AP21" s="20"/>
      <c r="AQ21" s="20">
        <v>206</v>
      </c>
      <c r="AR21" s="20"/>
      <c r="AS21" s="20">
        <v>14</v>
      </c>
      <c r="AT21" s="20">
        <v>10</v>
      </c>
      <c r="AU21" s="20">
        <v>39</v>
      </c>
      <c r="AV21" s="20">
        <v>27</v>
      </c>
      <c r="AW21" s="20"/>
      <c r="AX21" s="20"/>
      <c r="AY21" s="20"/>
      <c r="AZ21" s="20">
        <v>377</v>
      </c>
      <c r="BC21" s="3" t="s">
        <v>1391</v>
      </c>
      <c r="BD21" s="22">
        <v>26</v>
      </c>
      <c r="BE21"/>
      <c r="BF21"/>
      <c r="BG21"/>
      <c r="BH21"/>
      <c r="BI21"/>
      <c r="BJ21"/>
      <c r="BK21"/>
      <c r="BL21"/>
      <c r="BM21"/>
      <c r="BN21"/>
      <c r="BO21"/>
      <c r="BP21"/>
      <c r="BQ21"/>
      <c r="BR21"/>
      <c r="BS21"/>
      <c r="BT21"/>
    </row>
    <row r="22" spans="2:72">
      <c r="B22" s="2" t="s">
        <v>1906</v>
      </c>
      <c r="C22" s="22">
        <v>14</v>
      </c>
      <c r="D22" s="3">
        <v>14</v>
      </c>
      <c r="H22" s="2" t="s">
        <v>1906</v>
      </c>
      <c r="I22" s="20"/>
      <c r="J22" s="20"/>
      <c r="K22" s="20">
        <v>14</v>
      </c>
      <c r="L22" s="20"/>
      <c r="M22" s="20"/>
      <c r="N22" s="20">
        <v>14</v>
      </c>
      <c r="O22"/>
      <c r="U22" s="2" t="s">
        <v>271</v>
      </c>
      <c r="V22" s="20">
        <v>32</v>
      </c>
      <c r="W22" s="20">
        <v>7</v>
      </c>
      <c r="X22" s="20">
        <v>7</v>
      </c>
      <c r="Y22" s="20">
        <v>7</v>
      </c>
      <c r="Z22" s="20">
        <v>7</v>
      </c>
      <c r="AA22" s="20">
        <v>4</v>
      </c>
      <c r="AB22" s="20">
        <v>4</v>
      </c>
      <c r="AC22" s="20">
        <v>4</v>
      </c>
      <c r="AD22" s="20">
        <v>4</v>
      </c>
      <c r="AE22"/>
      <c r="AF22" s="2" t="s">
        <v>207</v>
      </c>
      <c r="AG22" s="20">
        <v>5</v>
      </c>
      <c r="AH22" s="20">
        <v>5</v>
      </c>
      <c r="AI22" s="20">
        <v>2</v>
      </c>
      <c r="AJ22" s="20">
        <v>11</v>
      </c>
      <c r="AK22" s="20">
        <v>9</v>
      </c>
      <c r="AL22" s="20">
        <v>2</v>
      </c>
      <c r="AM22" s="20">
        <v>5</v>
      </c>
      <c r="AN22" s="20">
        <v>14</v>
      </c>
      <c r="AO22" s="20"/>
      <c r="AP22" s="20">
        <v>5</v>
      </c>
      <c r="AQ22" s="20"/>
      <c r="AR22" s="20">
        <v>1</v>
      </c>
      <c r="AS22" s="20"/>
      <c r="AT22" s="20"/>
      <c r="AU22" s="20"/>
      <c r="AV22" s="20"/>
      <c r="AW22" s="20"/>
      <c r="AX22" s="20"/>
      <c r="AY22" s="20"/>
      <c r="AZ22" s="20">
        <v>59</v>
      </c>
      <c r="BC22" s="27" t="s">
        <v>1906</v>
      </c>
      <c r="BD22" s="22">
        <v>14</v>
      </c>
      <c r="BE22"/>
      <c r="BF22"/>
      <c r="BG22"/>
      <c r="BH22"/>
      <c r="BI22"/>
      <c r="BJ22"/>
      <c r="BK22"/>
      <c r="BL22"/>
      <c r="BM22"/>
      <c r="BN22"/>
      <c r="BO22"/>
      <c r="BP22"/>
      <c r="BQ22"/>
      <c r="BR22"/>
      <c r="BS22"/>
      <c r="BT22"/>
    </row>
    <row r="23" spans="2:72">
      <c r="B23" s="2" t="s">
        <v>1908</v>
      </c>
      <c r="C23" s="22">
        <v>15</v>
      </c>
      <c r="D23" s="3"/>
      <c r="H23" s="2" t="s">
        <v>1908</v>
      </c>
      <c r="I23" s="20"/>
      <c r="J23" s="20">
        <v>1</v>
      </c>
      <c r="K23" s="20">
        <v>14</v>
      </c>
      <c r="L23" s="20"/>
      <c r="M23" s="20"/>
      <c r="N23" s="20">
        <v>15</v>
      </c>
      <c r="O23"/>
      <c r="U23" s="2" t="s">
        <v>38</v>
      </c>
      <c r="V23" s="20">
        <v>40</v>
      </c>
      <c r="W23" s="20">
        <v>40</v>
      </c>
      <c r="X23" s="20">
        <v>40</v>
      </c>
      <c r="Y23" s="20">
        <v>40</v>
      </c>
      <c r="Z23" s="20">
        <v>40</v>
      </c>
      <c r="AA23" s="20">
        <v>8</v>
      </c>
      <c r="AB23" s="20">
        <v>7</v>
      </c>
      <c r="AC23" s="20">
        <v>19</v>
      </c>
      <c r="AD23" s="20">
        <v>18</v>
      </c>
      <c r="AE23"/>
      <c r="AF23" s="2" t="s">
        <v>52</v>
      </c>
      <c r="AG23" s="20">
        <v>3</v>
      </c>
      <c r="AH23" s="20">
        <v>3</v>
      </c>
      <c r="AI23" s="20"/>
      <c r="AJ23" s="20">
        <v>6</v>
      </c>
      <c r="AK23" s="20">
        <v>7</v>
      </c>
      <c r="AL23" s="20"/>
      <c r="AM23" s="20">
        <v>3</v>
      </c>
      <c r="AN23" s="20">
        <v>10</v>
      </c>
      <c r="AO23" s="20"/>
      <c r="AP23" s="20">
        <v>5</v>
      </c>
      <c r="AQ23" s="20">
        <v>4</v>
      </c>
      <c r="AR23" s="20">
        <v>1</v>
      </c>
      <c r="AS23" s="20"/>
      <c r="AT23" s="20"/>
      <c r="AU23" s="20"/>
      <c r="AV23" s="20"/>
      <c r="AW23" s="20"/>
      <c r="AX23" s="20"/>
      <c r="AY23" s="20"/>
      <c r="AZ23" s="20">
        <v>42</v>
      </c>
      <c r="BC23" s="3" t="s">
        <v>1908</v>
      </c>
      <c r="BD23" s="22">
        <v>15</v>
      </c>
      <c r="BE23"/>
      <c r="BF23"/>
      <c r="BG23"/>
      <c r="BH23"/>
      <c r="BI23"/>
      <c r="BJ23"/>
      <c r="BK23"/>
      <c r="BL23"/>
      <c r="BM23"/>
      <c r="BN23"/>
      <c r="BO23"/>
      <c r="BP23"/>
      <c r="BQ23"/>
      <c r="BR23"/>
      <c r="BS23"/>
      <c r="BT23"/>
    </row>
    <row r="24" spans="2:72">
      <c r="B24" s="2" t="s">
        <v>1907</v>
      </c>
      <c r="C24" s="22">
        <v>41</v>
      </c>
      <c r="D24" s="3">
        <v>16</v>
      </c>
      <c r="H24" s="2" t="s">
        <v>1907</v>
      </c>
      <c r="I24" s="20">
        <v>1</v>
      </c>
      <c r="J24" s="20">
        <v>25</v>
      </c>
      <c r="K24" s="20">
        <v>15</v>
      </c>
      <c r="L24" s="20"/>
      <c r="M24" s="20"/>
      <c r="N24" s="20">
        <v>41</v>
      </c>
      <c r="O24"/>
      <c r="U24" s="2" t="s">
        <v>1260</v>
      </c>
      <c r="V24" s="20">
        <v>63</v>
      </c>
      <c r="W24" s="20">
        <v>27</v>
      </c>
      <c r="X24" s="20">
        <v>27</v>
      </c>
      <c r="Y24" s="20">
        <v>27</v>
      </c>
      <c r="Z24" s="20">
        <v>27</v>
      </c>
      <c r="AA24" s="20">
        <v>26</v>
      </c>
      <c r="AB24" s="20">
        <v>34</v>
      </c>
      <c r="AC24" s="20">
        <v>26</v>
      </c>
      <c r="AD24" s="20">
        <v>26</v>
      </c>
      <c r="AE24"/>
      <c r="AF24" s="2" t="s">
        <v>271</v>
      </c>
      <c r="AG24" s="20">
        <v>2</v>
      </c>
      <c r="AH24" s="20">
        <v>5</v>
      </c>
      <c r="AI24" s="20">
        <v>4</v>
      </c>
      <c r="AJ24" s="20">
        <v>3</v>
      </c>
      <c r="AK24" s="20">
        <v>5</v>
      </c>
      <c r="AL24" s="20"/>
      <c r="AM24" s="20">
        <v>3</v>
      </c>
      <c r="AN24" s="20">
        <v>8</v>
      </c>
      <c r="AO24" s="20">
        <v>1</v>
      </c>
      <c r="AP24" s="20"/>
      <c r="AQ24" s="20"/>
      <c r="AR24" s="20">
        <v>1</v>
      </c>
      <c r="AS24" s="20"/>
      <c r="AT24" s="20"/>
      <c r="AU24" s="20"/>
      <c r="AV24" s="20"/>
      <c r="AW24" s="20"/>
      <c r="AX24" s="20"/>
      <c r="AY24" s="20"/>
      <c r="AZ24" s="20">
        <v>32</v>
      </c>
      <c r="BC24" s="27" t="s">
        <v>1907</v>
      </c>
      <c r="BD24" s="22">
        <v>41</v>
      </c>
      <c r="BE24"/>
      <c r="BF24"/>
      <c r="BG24"/>
      <c r="BH24"/>
      <c r="BI24"/>
      <c r="BJ24"/>
      <c r="BK24"/>
      <c r="BL24"/>
      <c r="BM24"/>
      <c r="BN24"/>
      <c r="BO24"/>
      <c r="BP24"/>
      <c r="BQ24"/>
      <c r="BR24"/>
      <c r="BS24"/>
      <c r="BT24"/>
    </row>
    <row r="25" spans="2:72">
      <c r="B25" s="2" t="s">
        <v>1481</v>
      </c>
      <c r="C25" s="22">
        <v>27</v>
      </c>
      <c r="D25" s="3">
        <v>26</v>
      </c>
      <c r="H25" s="2" t="s">
        <v>1481</v>
      </c>
      <c r="I25" s="20">
        <v>2</v>
      </c>
      <c r="J25" s="20">
        <v>2</v>
      </c>
      <c r="K25" s="20">
        <v>23</v>
      </c>
      <c r="L25" s="20"/>
      <c r="M25" s="20"/>
      <c r="N25" s="20">
        <v>27</v>
      </c>
      <c r="O25"/>
      <c r="U25" s="2" t="s">
        <v>129</v>
      </c>
      <c r="V25" s="20">
        <v>67</v>
      </c>
      <c r="W25" s="20">
        <v>36</v>
      </c>
      <c r="X25" s="20">
        <v>36</v>
      </c>
      <c r="Y25" s="20">
        <v>36</v>
      </c>
      <c r="Z25" s="20">
        <v>36</v>
      </c>
      <c r="AA25" s="20">
        <v>34</v>
      </c>
      <c r="AB25" s="20">
        <v>33</v>
      </c>
      <c r="AC25" s="20">
        <v>33</v>
      </c>
      <c r="AD25" s="20">
        <v>33</v>
      </c>
      <c r="AE25"/>
      <c r="AF25" s="2" t="s">
        <v>38</v>
      </c>
      <c r="AG25" s="20">
        <v>4</v>
      </c>
      <c r="AH25" s="20">
        <v>3</v>
      </c>
      <c r="AI25" s="20"/>
      <c r="AJ25" s="20">
        <v>7</v>
      </c>
      <c r="AK25" s="20">
        <v>7</v>
      </c>
      <c r="AL25" s="20"/>
      <c r="AM25" s="20">
        <v>2</v>
      </c>
      <c r="AN25" s="20">
        <v>8</v>
      </c>
      <c r="AO25" s="20"/>
      <c r="AP25" s="20">
        <v>3</v>
      </c>
      <c r="AQ25" s="20">
        <v>5</v>
      </c>
      <c r="AR25" s="20">
        <v>1</v>
      </c>
      <c r="AS25" s="20"/>
      <c r="AT25" s="20"/>
      <c r="AU25" s="20"/>
      <c r="AV25" s="20"/>
      <c r="AW25" s="20"/>
      <c r="AX25" s="20"/>
      <c r="AY25" s="20"/>
      <c r="AZ25" s="20">
        <v>40</v>
      </c>
      <c r="BC25" s="3" t="s">
        <v>1481</v>
      </c>
      <c r="BD25" s="22">
        <v>27</v>
      </c>
      <c r="BE25"/>
      <c r="BF25"/>
      <c r="BG25"/>
      <c r="BH25"/>
      <c r="BI25"/>
      <c r="BJ25"/>
      <c r="BK25"/>
      <c r="BL25"/>
      <c r="BM25"/>
      <c r="BN25"/>
      <c r="BO25"/>
      <c r="BP25"/>
      <c r="BQ25"/>
      <c r="BR25"/>
      <c r="BS25"/>
      <c r="BT25"/>
    </row>
    <row r="26" spans="2:72">
      <c r="B26" s="2" t="s">
        <v>1482</v>
      </c>
      <c r="C26" s="22">
        <v>28</v>
      </c>
      <c r="D26" s="3">
        <v>14</v>
      </c>
      <c r="H26" s="2" t="s">
        <v>1482</v>
      </c>
      <c r="I26" s="20">
        <v>2</v>
      </c>
      <c r="J26" s="20">
        <v>13</v>
      </c>
      <c r="K26" s="20">
        <v>13</v>
      </c>
      <c r="L26" s="20"/>
      <c r="M26" s="20"/>
      <c r="N26" s="20">
        <v>28</v>
      </c>
      <c r="O26"/>
      <c r="U26" s="2" t="s">
        <v>23</v>
      </c>
      <c r="V26" s="20">
        <v>41</v>
      </c>
      <c r="W26" s="20">
        <v>12</v>
      </c>
      <c r="X26" s="20">
        <v>11</v>
      </c>
      <c r="Y26" s="20">
        <v>18</v>
      </c>
      <c r="Z26" s="20">
        <v>20</v>
      </c>
      <c r="AA26" s="20">
        <v>41</v>
      </c>
      <c r="AB26" s="20">
        <v>41</v>
      </c>
      <c r="AC26" s="20">
        <v>41</v>
      </c>
      <c r="AD26" s="20">
        <v>41</v>
      </c>
      <c r="AE26"/>
      <c r="AF26" s="2" t="s">
        <v>1260</v>
      </c>
      <c r="AG26" s="20">
        <v>17</v>
      </c>
      <c r="AH26" s="20">
        <v>2</v>
      </c>
      <c r="AI26" s="20">
        <v>9</v>
      </c>
      <c r="AJ26" s="20">
        <v>2</v>
      </c>
      <c r="AK26" s="20">
        <v>21</v>
      </c>
      <c r="AL26" s="20"/>
      <c r="AM26" s="20">
        <v>2</v>
      </c>
      <c r="AN26" s="20">
        <v>7</v>
      </c>
      <c r="AO26" s="20"/>
      <c r="AP26" s="20"/>
      <c r="AQ26" s="20">
        <v>1</v>
      </c>
      <c r="AR26" s="20">
        <v>2</v>
      </c>
      <c r="AS26" s="20"/>
      <c r="AT26" s="20"/>
      <c r="AU26" s="20"/>
      <c r="AV26" s="20"/>
      <c r="AW26" s="20"/>
      <c r="AX26" s="20"/>
      <c r="AY26" s="20"/>
      <c r="AZ26" s="20">
        <v>63</v>
      </c>
      <c r="BC26" s="3" t="s">
        <v>1482</v>
      </c>
      <c r="BD26" s="22">
        <v>28</v>
      </c>
      <c r="BE26"/>
      <c r="BF26"/>
      <c r="BG26"/>
      <c r="BH26"/>
      <c r="BI26"/>
      <c r="BJ26"/>
      <c r="BK26"/>
      <c r="BL26"/>
      <c r="BM26"/>
      <c r="BN26"/>
      <c r="BO26"/>
      <c r="BP26"/>
      <c r="BQ26"/>
      <c r="BR26"/>
      <c r="BS26"/>
      <c r="BT26"/>
    </row>
    <row r="27" spans="2:72">
      <c r="B27" s="2" t="s">
        <v>6367</v>
      </c>
      <c r="C27" s="22">
        <v>2</v>
      </c>
      <c r="D27" s="41">
        <f>SUM(D10:D26)</f>
        <v>908</v>
      </c>
      <c r="H27" s="2" t="s">
        <v>6367</v>
      </c>
      <c r="I27" s="20"/>
      <c r="J27" s="20"/>
      <c r="K27" s="20">
        <v>2</v>
      </c>
      <c r="L27" s="20"/>
      <c r="M27" s="20"/>
      <c r="N27" s="20">
        <v>2</v>
      </c>
      <c r="O27"/>
      <c r="U27" s="2" t="s">
        <v>1420</v>
      </c>
      <c r="V27" s="20">
        <v>15</v>
      </c>
      <c r="W27" s="20">
        <v>1</v>
      </c>
      <c r="X27" s="20">
        <v>1</v>
      </c>
      <c r="Y27" s="20">
        <v>1</v>
      </c>
      <c r="Z27" s="20">
        <v>1</v>
      </c>
      <c r="AA27" s="20">
        <v>1</v>
      </c>
      <c r="AB27" s="20">
        <v>1</v>
      </c>
      <c r="AC27" s="20">
        <v>1</v>
      </c>
      <c r="AD27" s="20">
        <v>1</v>
      </c>
      <c r="AE27"/>
      <c r="AF27" s="2" t="s">
        <v>2906</v>
      </c>
      <c r="AG27" s="20"/>
      <c r="AH27" s="20"/>
      <c r="AI27" s="20"/>
      <c r="AJ27" s="20">
        <v>2</v>
      </c>
      <c r="AK27" s="20">
        <v>2</v>
      </c>
      <c r="AL27" s="20"/>
      <c r="AM27" s="20"/>
      <c r="AN27" s="20"/>
      <c r="AO27" s="20"/>
      <c r="AP27" s="20">
        <v>2</v>
      </c>
      <c r="AQ27" s="20"/>
      <c r="AR27" s="20">
        <v>1</v>
      </c>
      <c r="AS27" s="20"/>
      <c r="AT27" s="20"/>
      <c r="AU27" s="20"/>
      <c r="AV27" s="20"/>
      <c r="AW27" s="20"/>
      <c r="AX27" s="20"/>
      <c r="AY27" s="20"/>
      <c r="AZ27" s="20">
        <v>7</v>
      </c>
      <c r="BC27" s="3" t="s">
        <v>6367</v>
      </c>
      <c r="BD27" s="22">
        <v>2</v>
      </c>
      <c r="BE27"/>
      <c r="BF27"/>
      <c r="BG27"/>
      <c r="BH27"/>
      <c r="BI27"/>
      <c r="BJ27"/>
      <c r="BK27"/>
      <c r="BL27"/>
      <c r="BM27"/>
      <c r="BN27"/>
      <c r="BO27"/>
      <c r="BP27"/>
      <c r="BQ27"/>
      <c r="BR27"/>
      <c r="BS27"/>
      <c r="BT27"/>
    </row>
    <row r="28" spans="2:72">
      <c r="B28" s="2" t="s">
        <v>1</v>
      </c>
      <c r="C28" s="22">
        <v>1</v>
      </c>
      <c r="D28" s="2">
        <v>958</v>
      </c>
      <c r="H28" s="2" t="s">
        <v>1</v>
      </c>
      <c r="I28" s="20"/>
      <c r="J28" s="20"/>
      <c r="K28" s="20">
        <v>1</v>
      </c>
      <c r="L28" s="20"/>
      <c r="M28" s="20"/>
      <c r="N28" s="20">
        <v>1</v>
      </c>
      <c r="O28"/>
      <c r="U28" s="2" t="s">
        <v>195</v>
      </c>
      <c r="V28" s="20">
        <v>37</v>
      </c>
      <c r="W28" s="20">
        <v>13</v>
      </c>
      <c r="X28" s="20">
        <v>12</v>
      </c>
      <c r="Y28" s="20">
        <v>13</v>
      </c>
      <c r="Z28" s="20">
        <v>13</v>
      </c>
      <c r="AA28" s="20">
        <v>15</v>
      </c>
      <c r="AB28" s="20">
        <v>15</v>
      </c>
      <c r="AC28" s="20">
        <v>14</v>
      </c>
      <c r="AD28" s="20">
        <v>14</v>
      </c>
      <c r="AE28"/>
      <c r="AF28" s="2" t="s">
        <v>129</v>
      </c>
      <c r="AG28" s="20">
        <v>1</v>
      </c>
      <c r="AH28" s="20">
        <v>8</v>
      </c>
      <c r="AI28" s="20">
        <v>1</v>
      </c>
      <c r="AJ28" s="20">
        <v>11</v>
      </c>
      <c r="AK28" s="20">
        <v>15</v>
      </c>
      <c r="AL28" s="20">
        <v>2</v>
      </c>
      <c r="AM28" s="20">
        <v>3</v>
      </c>
      <c r="AN28" s="20">
        <v>17</v>
      </c>
      <c r="AO28" s="20"/>
      <c r="AP28" s="20">
        <v>6</v>
      </c>
      <c r="AQ28" s="20">
        <v>1</v>
      </c>
      <c r="AR28" s="20">
        <v>1</v>
      </c>
      <c r="AS28" s="20"/>
      <c r="AT28" s="20">
        <v>1</v>
      </c>
      <c r="AU28" s="20"/>
      <c r="AV28" s="20"/>
      <c r="AW28" s="20"/>
      <c r="AX28" s="20"/>
      <c r="AY28" s="20"/>
      <c r="AZ28" s="20">
        <v>67</v>
      </c>
      <c r="BC28" s="3" t="s">
        <v>1</v>
      </c>
      <c r="BD28" s="22">
        <v>1</v>
      </c>
      <c r="BE28"/>
      <c r="BF28"/>
      <c r="BG28"/>
      <c r="BH28"/>
      <c r="BI28"/>
      <c r="BJ28"/>
      <c r="BK28"/>
      <c r="BL28"/>
      <c r="BM28"/>
      <c r="BN28"/>
      <c r="BO28"/>
      <c r="BP28"/>
      <c r="BQ28"/>
      <c r="BR28"/>
      <c r="BS28"/>
      <c r="BT28"/>
    </row>
    <row r="29" spans="2:72">
      <c r="B29" s="2" t="s">
        <v>1084</v>
      </c>
      <c r="C29" s="22">
        <v>1797</v>
      </c>
      <c r="H29" s="2" t="s">
        <v>1084</v>
      </c>
      <c r="I29" s="20">
        <v>18</v>
      </c>
      <c r="J29" s="20">
        <v>636</v>
      </c>
      <c r="K29" s="20">
        <v>1115</v>
      </c>
      <c r="L29" s="20">
        <v>26</v>
      </c>
      <c r="M29" s="20">
        <v>2</v>
      </c>
      <c r="N29" s="20">
        <v>1797</v>
      </c>
      <c r="U29" s="2" t="s">
        <v>1482</v>
      </c>
      <c r="V29" s="20">
        <v>67</v>
      </c>
      <c r="W29" s="20">
        <v>44</v>
      </c>
      <c r="X29" s="20">
        <v>44</v>
      </c>
      <c r="Y29" s="20">
        <v>42</v>
      </c>
      <c r="Z29" s="20">
        <v>41</v>
      </c>
      <c r="AA29" s="20">
        <v>47</v>
      </c>
      <c r="AB29" s="20">
        <v>47</v>
      </c>
      <c r="AC29" s="20">
        <v>40</v>
      </c>
      <c r="AD29" s="20">
        <v>46</v>
      </c>
      <c r="AE29"/>
      <c r="AF29" s="2" t="s">
        <v>5410</v>
      </c>
      <c r="AG29" s="20"/>
      <c r="AH29" s="20"/>
      <c r="AI29" s="20"/>
      <c r="AJ29" s="20"/>
      <c r="AK29" s="20">
        <v>3</v>
      </c>
      <c r="AL29" s="20"/>
      <c r="AM29" s="20">
        <v>1</v>
      </c>
      <c r="AN29" s="20"/>
      <c r="AO29" s="20"/>
      <c r="AP29" s="20"/>
      <c r="AQ29" s="20"/>
      <c r="AR29" s="20">
        <v>1</v>
      </c>
      <c r="AS29" s="20"/>
      <c r="AT29" s="20"/>
      <c r="AU29" s="20"/>
      <c r="AV29" s="20"/>
      <c r="AW29" s="20"/>
      <c r="AX29" s="20"/>
      <c r="AY29" s="20"/>
      <c r="AZ29" s="20">
        <v>5</v>
      </c>
      <c r="BC29" s="2" t="s">
        <v>1084</v>
      </c>
      <c r="BD29" s="22">
        <v>1797</v>
      </c>
      <c r="BE29"/>
      <c r="BF29"/>
      <c r="BG29"/>
      <c r="BH29"/>
      <c r="BI29"/>
      <c r="BJ29"/>
      <c r="BK29"/>
      <c r="BL29"/>
      <c r="BM29"/>
      <c r="BN29"/>
      <c r="BO29"/>
      <c r="BP29"/>
      <c r="BQ29"/>
      <c r="BR29"/>
      <c r="BS29"/>
      <c r="BT29"/>
    </row>
    <row r="30" spans="2:72">
      <c r="U30" s="2" t="s">
        <v>99</v>
      </c>
      <c r="V30" s="20">
        <v>65</v>
      </c>
      <c r="W30" s="20">
        <v>35</v>
      </c>
      <c r="X30" s="20">
        <v>35</v>
      </c>
      <c r="Y30" s="20">
        <v>35</v>
      </c>
      <c r="Z30" s="20">
        <v>35</v>
      </c>
      <c r="AA30" s="20">
        <v>32</v>
      </c>
      <c r="AB30" s="20">
        <v>32</v>
      </c>
      <c r="AC30" s="20">
        <v>30</v>
      </c>
      <c r="AD30" s="20">
        <v>32</v>
      </c>
      <c r="AE30"/>
      <c r="AF30" s="2" t="s">
        <v>23</v>
      </c>
      <c r="AG30" s="20">
        <v>3</v>
      </c>
      <c r="AH30" s="20">
        <v>3</v>
      </c>
      <c r="AI30" s="20"/>
      <c r="AJ30" s="20">
        <v>8</v>
      </c>
      <c r="AK30" s="20">
        <v>6</v>
      </c>
      <c r="AL30" s="20"/>
      <c r="AM30" s="20">
        <v>4</v>
      </c>
      <c r="AN30" s="20">
        <v>6</v>
      </c>
      <c r="AO30" s="20"/>
      <c r="AP30" s="20">
        <v>4</v>
      </c>
      <c r="AQ30" s="20">
        <v>6</v>
      </c>
      <c r="AR30" s="20">
        <v>1</v>
      </c>
      <c r="AS30" s="20"/>
      <c r="AT30" s="20"/>
      <c r="AU30" s="20"/>
      <c r="AV30" s="20"/>
      <c r="AW30" s="20"/>
      <c r="AX30" s="20"/>
      <c r="AY30" s="20"/>
      <c r="AZ30" s="20">
        <v>41</v>
      </c>
    </row>
    <row r="31" spans="2:72">
      <c r="U31" s="2" t="s">
        <v>146</v>
      </c>
      <c r="V31" s="20">
        <v>64</v>
      </c>
      <c r="W31" s="20">
        <v>25</v>
      </c>
      <c r="X31" s="20">
        <v>28</v>
      </c>
      <c r="Y31" s="20">
        <v>27</v>
      </c>
      <c r="Z31" s="20">
        <v>29</v>
      </c>
      <c r="AA31" s="20">
        <v>26</v>
      </c>
      <c r="AB31" s="20">
        <v>26</v>
      </c>
      <c r="AC31" s="20">
        <v>26</v>
      </c>
      <c r="AD31" s="20">
        <v>27</v>
      </c>
      <c r="AE31"/>
      <c r="AF31" s="2" t="s">
        <v>1420</v>
      </c>
      <c r="AG31" s="20"/>
      <c r="AH31" s="20"/>
      <c r="AI31" s="20">
        <v>3</v>
      </c>
      <c r="AJ31" s="20">
        <v>1</v>
      </c>
      <c r="AK31" s="20">
        <v>1</v>
      </c>
      <c r="AL31" s="20"/>
      <c r="AM31" s="20"/>
      <c r="AN31" s="20">
        <v>9</v>
      </c>
      <c r="AO31" s="20"/>
      <c r="AP31" s="20"/>
      <c r="AQ31" s="20"/>
      <c r="AR31" s="20">
        <v>1</v>
      </c>
      <c r="AS31" s="20"/>
      <c r="AT31" s="20"/>
      <c r="AU31" s="20"/>
      <c r="AV31" s="20"/>
      <c r="AW31" s="20"/>
      <c r="AX31" s="20"/>
      <c r="AY31" s="20"/>
      <c r="AZ31" s="20">
        <v>15</v>
      </c>
    </row>
    <row r="32" spans="2:72">
      <c r="U32" s="2" t="s">
        <v>6</v>
      </c>
      <c r="V32" s="20">
        <v>42</v>
      </c>
      <c r="W32" s="20">
        <v>21</v>
      </c>
      <c r="X32" s="20">
        <v>21</v>
      </c>
      <c r="Y32" s="20">
        <v>7</v>
      </c>
      <c r="Z32" s="20">
        <v>7</v>
      </c>
      <c r="AA32" s="20">
        <v>42</v>
      </c>
      <c r="AB32" s="20">
        <v>42</v>
      </c>
      <c r="AC32" s="20">
        <v>42</v>
      </c>
      <c r="AD32" s="20">
        <v>42</v>
      </c>
      <c r="AE32"/>
      <c r="AF32" s="2" t="s">
        <v>195</v>
      </c>
      <c r="AG32" s="20">
        <v>4</v>
      </c>
      <c r="AH32" s="20">
        <v>3</v>
      </c>
      <c r="AI32" s="20">
        <v>1</v>
      </c>
      <c r="AJ32" s="20">
        <v>11</v>
      </c>
      <c r="AK32" s="20">
        <v>10</v>
      </c>
      <c r="AL32" s="20">
        <v>2</v>
      </c>
      <c r="AM32" s="20">
        <v>2</v>
      </c>
      <c r="AN32" s="20">
        <v>3</v>
      </c>
      <c r="AO32" s="20"/>
      <c r="AP32" s="20"/>
      <c r="AQ32" s="20"/>
      <c r="AR32" s="20">
        <v>1</v>
      </c>
      <c r="AS32" s="20"/>
      <c r="AT32" s="20"/>
      <c r="AU32" s="20"/>
      <c r="AV32" s="20"/>
      <c r="AW32" s="20"/>
      <c r="AX32" s="20"/>
      <c r="AY32" s="20"/>
      <c r="AZ32" s="20">
        <v>37</v>
      </c>
    </row>
    <row r="33" spans="21:52">
      <c r="U33" s="2" t="s">
        <v>247</v>
      </c>
      <c r="V33" s="20">
        <v>56</v>
      </c>
      <c r="W33" s="20">
        <v>20</v>
      </c>
      <c r="X33" s="20">
        <v>21</v>
      </c>
      <c r="Y33" s="20">
        <v>21</v>
      </c>
      <c r="Z33" s="20">
        <v>20</v>
      </c>
      <c r="AA33" s="20">
        <v>22</v>
      </c>
      <c r="AB33" s="20">
        <v>22</v>
      </c>
      <c r="AC33" s="20">
        <v>21</v>
      </c>
      <c r="AD33" s="20">
        <v>22</v>
      </c>
      <c r="AE33"/>
      <c r="AF33" s="2" t="s">
        <v>3197</v>
      </c>
      <c r="AG33" s="20">
        <v>5</v>
      </c>
      <c r="AH33" s="20">
        <v>4</v>
      </c>
      <c r="AI33" s="20"/>
      <c r="AJ33" s="20">
        <v>4</v>
      </c>
      <c r="AK33" s="20">
        <v>13</v>
      </c>
      <c r="AL33" s="20"/>
      <c r="AM33" s="20">
        <v>6</v>
      </c>
      <c r="AN33" s="20">
        <v>9</v>
      </c>
      <c r="AO33" s="20"/>
      <c r="AP33" s="20">
        <v>1</v>
      </c>
      <c r="AQ33" s="20"/>
      <c r="AR33" s="20">
        <v>1</v>
      </c>
      <c r="AS33" s="20"/>
      <c r="AT33" s="20"/>
      <c r="AU33" s="20"/>
      <c r="AV33" s="20"/>
      <c r="AW33" s="20"/>
      <c r="AX33" s="20"/>
      <c r="AY33" s="20"/>
      <c r="AZ33" s="20">
        <v>43</v>
      </c>
    </row>
    <row r="34" spans="21:52">
      <c r="U34" s="2" t="s">
        <v>1817</v>
      </c>
      <c r="V34" s="20">
        <v>1</v>
      </c>
      <c r="W34" s="20"/>
      <c r="X34" s="20"/>
      <c r="Y34" s="20"/>
      <c r="Z34" s="20"/>
      <c r="AA34" s="20"/>
      <c r="AB34" s="20"/>
      <c r="AC34" s="20"/>
      <c r="AD34" s="20"/>
      <c r="AE34"/>
      <c r="AF34" s="2" t="s">
        <v>1482</v>
      </c>
      <c r="AG34" s="20"/>
      <c r="AH34" s="20"/>
      <c r="AI34" s="20"/>
      <c r="AJ34" s="20">
        <v>1</v>
      </c>
      <c r="AK34" s="20">
        <v>4</v>
      </c>
      <c r="AL34" s="20"/>
      <c r="AM34" s="20">
        <v>5</v>
      </c>
      <c r="AN34" s="20">
        <v>16</v>
      </c>
      <c r="AO34" s="20">
        <v>2</v>
      </c>
      <c r="AP34" s="20"/>
      <c r="AQ34" s="20">
        <v>10</v>
      </c>
      <c r="AR34" s="20"/>
      <c r="AS34" s="20"/>
      <c r="AT34" s="20"/>
      <c r="AU34" s="20">
        <v>1</v>
      </c>
      <c r="AV34" s="20"/>
      <c r="AW34" s="20">
        <v>28</v>
      </c>
      <c r="AX34" s="20"/>
      <c r="AY34" s="20"/>
      <c r="AZ34" s="20">
        <v>67</v>
      </c>
    </row>
    <row r="35" spans="21:52">
      <c r="U35" s="2" t="s">
        <v>5407</v>
      </c>
      <c r="V35" s="20">
        <v>5</v>
      </c>
      <c r="W35" s="20"/>
      <c r="X35" s="20"/>
      <c r="Y35" s="20"/>
      <c r="Z35" s="20"/>
      <c r="AA35" s="20"/>
      <c r="AB35" s="20"/>
      <c r="AC35" s="20"/>
      <c r="AD35" s="20"/>
      <c r="AF35" s="2" t="s">
        <v>99</v>
      </c>
      <c r="AG35" s="20">
        <v>12</v>
      </c>
      <c r="AH35" s="20">
        <v>10</v>
      </c>
      <c r="AI35" s="20">
        <v>2</v>
      </c>
      <c r="AJ35" s="20">
        <v>10</v>
      </c>
      <c r="AK35" s="20">
        <v>11</v>
      </c>
      <c r="AL35" s="20">
        <v>3</v>
      </c>
      <c r="AM35" s="20">
        <v>5</v>
      </c>
      <c r="AN35" s="20">
        <v>11</v>
      </c>
      <c r="AO35" s="20"/>
      <c r="AP35" s="20"/>
      <c r="AQ35" s="20"/>
      <c r="AR35" s="20">
        <v>1</v>
      </c>
      <c r="AS35" s="20"/>
      <c r="AT35" s="20"/>
      <c r="AU35" s="20"/>
      <c r="AV35" s="20"/>
      <c r="AW35" s="20"/>
      <c r="AX35" s="20"/>
      <c r="AY35" s="20"/>
      <c r="AZ35" s="20">
        <v>65</v>
      </c>
    </row>
    <row r="36" spans="21:52">
      <c r="U36" s="2" t="s">
        <v>2906</v>
      </c>
      <c r="V36" s="20">
        <v>7</v>
      </c>
      <c r="W36" s="20">
        <v>3</v>
      </c>
      <c r="X36" s="20">
        <v>3</v>
      </c>
      <c r="Y36" s="20">
        <v>3</v>
      </c>
      <c r="Z36" s="20">
        <v>3</v>
      </c>
      <c r="AA36" s="20">
        <v>3</v>
      </c>
      <c r="AB36" s="20">
        <v>3</v>
      </c>
      <c r="AC36" s="20">
        <v>3</v>
      </c>
      <c r="AD36" s="20">
        <v>3</v>
      </c>
      <c r="AF36" s="2" t="s">
        <v>146</v>
      </c>
      <c r="AG36" s="20">
        <v>12</v>
      </c>
      <c r="AH36" s="20">
        <v>6</v>
      </c>
      <c r="AI36" s="20">
        <v>1</v>
      </c>
      <c r="AJ36" s="20">
        <v>8</v>
      </c>
      <c r="AK36" s="20">
        <v>12</v>
      </c>
      <c r="AL36" s="20">
        <v>2</v>
      </c>
      <c r="AM36" s="20">
        <v>4</v>
      </c>
      <c r="AN36" s="20">
        <v>10</v>
      </c>
      <c r="AO36" s="20"/>
      <c r="AP36" s="20">
        <v>5</v>
      </c>
      <c r="AQ36" s="20">
        <v>2</v>
      </c>
      <c r="AR36" s="20">
        <v>1</v>
      </c>
      <c r="AS36" s="20"/>
      <c r="AT36" s="20">
        <v>1</v>
      </c>
      <c r="AU36" s="20"/>
      <c r="AV36" s="20"/>
      <c r="AW36" s="20"/>
      <c r="AX36" s="20"/>
      <c r="AY36" s="20"/>
      <c r="AZ36" s="20">
        <v>64</v>
      </c>
    </row>
    <row r="37" spans="21:52">
      <c r="U37" s="2" t="s">
        <v>5410</v>
      </c>
      <c r="V37" s="20">
        <v>5</v>
      </c>
      <c r="W37" s="20"/>
      <c r="X37" s="20"/>
      <c r="Y37" s="20"/>
      <c r="Z37" s="20"/>
      <c r="AA37" s="20"/>
      <c r="AB37" s="20"/>
      <c r="AC37" s="20"/>
      <c r="AD37" s="20"/>
      <c r="AF37" s="2" t="s">
        <v>6</v>
      </c>
      <c r="AG37" s="20">
        <v>5</v>
      </c>
      <c r="AH37" s="20">
        <v>3</v>
      </c>
      <c r="AI37" s="20"/>
      <c r="AJ37" s="20">
        <v>7</v>
      </c>
      <c r="AK37" s="20">
        <v>7</v>
      </c>
      <c r="AL37" s="20"/>
      <c r="AM37" s="20">
        <v>2</v>
      </c>
      <c r="AN37" s="20">
        <v>7</v>
      </c>
      <c r="AO37" s="20"/>
      <c r="AP37" s="20">
        <v>4</v>
      </c>
      <c r="AQ37" s="20">
        <v>6</v>
      </c>
      <c r="AR37" s="20">
        <v>1</v>
      </c>
      <c r="AS37" s="20"/>
      <c r="AT37" s="20"/>
      <c r="AU37" s="20"/>
      <c r="AV37" s="20"/>
      <c r="AW37" s="20"/>
      <c r="AX37" s="20"/>
      <c r="AY37" s="20"/>
      <c r="AZ37" s="20">
        <v>42</v>
      </c>
    </row>
    <row r="38" spans="21:52">
      <c r="U38" s="2" t="s">
        <v>3197</v>
      </c>
      <c r="V38" s="20">
        <v>43</v>
      </c>
      <c r="W38" s="20">
        <v>8</v>
      </c>
      <c r="X38" s="20">
        <v>8</v>
      </c>
      <c r="Y38" s="20">
        <v>8</v>
      </c>
      <c r="Z38" s="20">
        <v>8</v>
      </c>
      <c r="AA38" s="20">
        <v>8</v>
      </c>
      <c r="AB38" s="20">
        <v>8</v>
      </c>
      <c r="AC38" s="20">
        <v>8</v>
      </c>
      <c r="AD38" s="20">
        <v>8</v>
      </c>
      <c r="AF38" s="2" t="s">
        <v>247</v>
      </c>
      <c r="AG38" s="20">
        <v>4</v>
      </c>
      <c r="AH38" s="20">
        <v>5</v>
      </c>
      <c r="AI38" s="20">
        <v>1</v>
      </c>
      <c r="AJ38" s="20">
        <v>10</v>
      </c>
      <c r="AK38" s="20">
        <v>13</v>
      </c>
      <c r="AL38" s="20">
        <v>2</v>
      </c>
      <c r="AM38" s="20">
        <v>3</v>
      </c>
      <c r="AN38" s="20">
        <v>14</v>
      </c>
      <c r="AO38" s="20"/>
      <c r="AP38" s="20">
        <v>3</v>
      </c>
      <c r="AQ38" s="20"/>
      <c r="AR38" s="20">
        <v>1</v>
      </c>
      <c r="AS38" s="20"/>
      <c r="AT38" s="20"/>
      <c r="AU38" s="20"/>
      <c r="AV38" s="20"/>
      <c r="AW38" s="20"/>
      <c r="AX38" s="20"/>
      <c r="AY38" s="20"/>
      <c r="AZ38" s="20">
        <v>56</v>
      </c>
    </row>
    <row r="39" spans="21:52">
      <c r="U39" s="2" t="s">
        <v>3218</v>
      </c>
      <c r="V39" s="20">
        <v>26</v>
      </c>
      <c r="W39" s="20">
        <v>9</v>
      </c>
      <c r="X39" s="20">
        <v>9</v>
      </c>
      <c r="Y39" s="20">
        <v>9</v>
      </c>
      <c r="Z39" s="20">
        <v>9</v>
      </c>
      <c r="AA39" s="20">
        <v>9</v>
      </c>
      <c r="AB39" s="20">
        <v>9</v>
      </c>
      <c r="AC39" s="20">
        <v>9</v>
      </c>
      <c r="AD39" s="20">
        <v>9</v>
      </c>
      <c r="AF39" s="2" t="s">
        <v>3218</v>
      </c>
      <c r="AG39" s="20">
        <v>2</v>
      </c>
      <c r="AH39" s="20"/>
      <c r="AI39" s="20"/>
      <c r="AJ39" s="20">
        <v>1</v>
      </c>
      <c r="AK39" s="20">
        <v>10</v>
      </c>
      <c r="AL39" s="20"/>
      <c r="AM39" s="20">
        <v>1</v>
      </c>
      <c r="AN39" s="20">
        <v>2</v>
      </c>
      <c r="AO39" s="20"/>
      <c r="AP39" s="20">
        <v>1</v>
      </c>
      <c r="AQ39" s="20">
        <v>8</v>
      </c>
      <c r="AR39" s="20">
        <v>1</v>
      </c>
      <c r="AS39" s="20"/>
      <c r="AT39" s="20"/>
      <c r="AU39" s="20"/>
      <c r="AV39" s="20"/>
      <c r="AW39" s="20"/>
      <c r="AX39" s="20"/>
      <c r="AY39" s="20"/>
      <c r="AZ39" s="20">
        <v>26</v>
      </c>
    </row>
    <row r="40" spans="21:52">
      <c r="U40" s="2" t="s">
        <v>5416</v>
      </c>
      <c r="V40" s="20">
        <v>16</v>
      </c>
      <c r="W40" s="20"/>
      <c r="X40" s="20"/>
      <c r="Y40" s="20"/>
      <c r="Z40" s="20"/>
      <c r="AA40" s="20"/>
      <c r="AB40" s="20"/>
      <c r="AC40" s="20"/>
      <c r="AD40" s="20"/>
      <c r="AF40" s="2" t="s">
        <v>5416</v>
      </c>
      <c r="AG40" s="20"/>
      <c r="AH40" s="20"/>
      <c r="AI40" s="20"/>
      <c r="AJ40" s="20">
        <v>4</v>
      </c>
      <c r="AK40" s="20">
        <v>4</v>
      </c>
      <c r="AL40" s="20"/>
      <c r="AM40" s="20">
        <v>3</v>
      </c>
      <c r="AN40" s="20">
        <v>3</v>
      </c>
      <c r="AO40" s="20">
        <v>1</v>
      </c>
      <c r="AP40" s="20"/>
      <c r="AQ40" s="20"/>
      <c r="AR40" s="20">
        <v>1</v>
      </c>
      <c r="AS40" s="20"/>
      <c r="AT40" s="20"/>
      <c r="AU40" s="20"/>
      <c r="AV40" s="20"/>
      <c r="AW40" s="20"/>
      <c r="AX40" s="20"/>
      <c r="AY40" s="20"/>
      <c r="AZ40" s="20">
        <v>16</v>
      </c>
    </row>
    <row r="41" spans="21:52">
      <c r="U41" s="2" t="s">
        <v>3846</v>
      </c>
      <c r="V41" s="20">
        <v>12</v>
      </c>
      <c r="W41" s="20">
        <v>1</v>
      </c>
      <c r="X41" s="20">
        <v>1</v>
      </c>
      <c r="Y41" s="20">
        <v>1</v>
      </c>
      <c r="Z41" s="20">
        <v>1</v>
      </c>
      <c r="AA41" s="20">
        <v>1</v>
      </c>
      <c r="AB41" s="20">
        <v>1</v>
      </c>
      <c r="AC41" s="20">
        <v>1</v>
      </c>
      <c r="AD41" s="20">
        <v>1</v>
      </c>
      <c r="AF41" s="2" t="s">
        <v>3846</v>
      </c>
      <c r="AG41" s="20">
        <v>1</v>
      </c>
      <c r="AH41" s="20"/>
      <c r="AI41" s="20"/>
      <c r="AJ41" s="20"/>
      <c r="AK41" s="20">
        <v>6</v>
      </c>
      <c r="AL41" s="20"/>
      <c r="AM41" s="20">
        <v>1</v>
      </c>
      <c r="AN41" s="20">
        <v>3</v>
      </c>
      <c r="AO41" s="20"/>
      <c r="AP41" s="20"/>
      <c r="AQ41" s="20"/>
      <c r="AR41" s="20">
        <v>1</v>
      </c>
      <c r="AS41" s="20"/>
      <c r="AT41" s="20"/>
      <c r="AU41" s="20"/>
      <c r="AV41" s="20"/>
      <c r="AW41" s="20"/>
      <c r="AX41" s="20"/>
      <c r="AY41" s="20"/>
      <c r="AZ41" s="20">
        <v>12</v>
      </c>
    </row>
    <row r="42" spans="21:52">
      <c r="U42" s="2" t="s">
        <v>1084</v>
      </c>
      <c r="V42" s="20">
        <v>1797</v>
      </c>
      <c r="W42" s="20">
        <v>682</v>
      </c>
      <c r="X42" s="20">
        <v>683</v>
      </c>
      <c r="Y42" s="20">
        <v>670</v>
      </c>
      <c r="Z42" s="20">
        <v>678</v>
      </c>
      <c r="AA42" s="20">
        <v>666</v>
      </c>
      <c r="AB42" s="20">
        <v>670</v>
      </c>
      <c r="AC42" s="20">
        <v>653</v>
      </c>
      <c r="AD42" s="20">
        <v>668</v>
      </c>
      <c r="AF42" s="2" t="s">
        <v>1084</v>
      </c>
      <c r="AG42" s="20">
        <v>110</v>
      </c>
      <c r="AH42" s="20">
        <v>100</v>
      </c>
      <c r="AI42" s="20">
        <v>196</v>
      </c>
      <c r="AJ42" s="20">
        <v>180</v>
      </c>
      <c r="AK42" s="20">
        <v>288</v>
      </c>
      <c r="AL42" s="20">
        <v>23</v>
      </c>
      <c r="AM42" s="20">
        <v>112</v>
      </c>
      <c r="AN42" s="20">
        <v>267</v>
      </c>
      <c r="AO42" s="20">
        <v>15</v>
      </c>
      <c r="AP42" s="20">
        <v>62</v>
      </c>
      <c r="AQ42" s="20">
        <v>290</v>
      </c>
      <c r="AR42" s="20">
        <v>26</v>
      </c>
      <c r="AS42" s="20">
        <v>14</v>
      </c>
      <c r="AT42" s="20">
        <v>15</v>
      </c>
      <c r="AU42" s="20">
        <v>41</v>
      </c>
      <c r="AV42" s="20">
        <v>27</v>
      </c>
      <c r="AW42" s="20">
        <v>28</v>
      </c>
      <c r="AX42" s="20">
        <v>2</v>
      </c>
      <c r="AY42" s="20">
        <v>1</v>
      </c>
      <c r="AZ42" s="20">
        <v>1797</v>
      </c>
    </row>
    <row r="43" spans="21:52">
      <c r="U43"/>
      <c r="V43"/>
      <c r="W43"/>
      <c r="AF43"/>
      <c r="AG43"/>
    </row>
    <row r="44" spans="21:52">
      <c r="U44"/>
      <c r="V44"/>
      <c r="W44"/>
      <c r="AF44"/>
      <c r="AG44"/>
    </row>
    <row r="45" spans="21:52">
      <c r="U45"/>
      <c r="V45"/>
      <c r="W45"/>
      <c r="AF45"/>
      <c r="AG45"/>
    </row>
    <row r="46" spans="21:52">
      <c r="U46"/>
      <c r="V46"/>
      <c r="W46"/>
      <c r="AF46"/>
      <c r="AG46"/>
    </row>
    <row r="47" spans="21:52">
      <c r="U47"/>
      <c r="V47"/>
      <c r="W47"/>
      <c r="AF47"/>
      <c r="AG47"/>
    </row>
    <row r="48" spans="21:52">
      <c r="U48"/>
      <c r="V48"/>
      <c r="W48"/>
      <c r="AF48"/>
      <c r="AG48"/>
    </row>
    <row r="49" spans="21:33">
      <c r="U49"/>
      <c r="V49"/>
      <c r="W49"/>
      <c r="AF49"/>
      <c r="AG49"/>
    </row>
    <row r="50" spans="21:33">
      <c r="U50"/>
      <c r="V50"/>
      <c r="W50"/>
      <c r="AF50"/>
      <c r="AG50"/>
    </row>
    <row r="51" spans="21:33">
      <c r="U51"/>
      <c r="V51"/>
      <c r="W51"/>
      <c r="AF51"/>
      <c r="AG51"/>
    </row>
    <row r="52" spans="21:33">
      <c r="U52"/>
      <c r="V52"/>
      <c r="W52"/>
      <c r="AF52"/>
      <c r="AG52"/>
    </row>
    <row r="53" spans="21:33">
      <c r="U53"/>
      <c r="V53"/>
      <c r="W53"/>
      <c r="AF53"/>
      <c r="AG53"/>
    </row>
    <row r="54" spans="21:33">
      <c r="U54"/>
      <c r="V54"/>
      <c r="W54"/>
      <c r="AF54"/>
      <c r="AG54"/>
    </row>
    <row r="55" spans="21:33">
      <c r="U55"/>
      <c r="V55"/>
      <c r="W55"/>
      <c r="AF55"/>
      <c r="AG55"/>
    </row>
    <row r="56" spans="21:33">
      <c r="U56"/>
      <c r="V56"/>
      <c r="W56"/>
      <c r="AF56"/>
      <c r="AG56"/>
    </row>
    <row r="57" spans="21:33">
      <c r="U57"/>
      <c r="V57"/>
      <c r="W57"/>
      <c r="AF57"/>
      <c r="AG57"/>
    </row>
    <row r="58" spans="21:33">
      <c r="U58"/>
      <c r="V58"/>
      <c r="W58"/>
      <c r="AF58"/>
      <c r="AG58"/>
    </row>
    <row r="59" spans="21:33">
      <c r="U59"/>
      <c r="V59"/>
      <c r="W59"/>
      <c r="AF59"/>
      <c r="AG59"/>
    </row>
    <row r="60" spans="21:33">
      <c r="U60"/>
      <c r="V60"/>
      <c r="W60"/>
      <c r="AF60"/>
      <c r="AG60"/>
    </row>
    <row r="61" spans="21:33">
      <c r="U61"/>
      <c r="V61"/>
      <c r="W61"/>
      <c r="AF61"/>
      <c r="AG61"/>
    </row>
    <row r="62" spans="21:33">
      <c r="U62"/>
      <c r="V62"/>
      <c r="W62"/>
      <c r="AF62"/>
      <c r="AG62"/>
    </row>
    <row r="63" spans="21:33">
      <c r="U63"/>
      <c r="V63"/>
      <c r="W63"/>
      <c r="AF63"/>
      <c r="AG63"/>
    </row>
    <row r="64" spans="21:33">
      <c r="U64"/>
      <c r="V64"/>
      <c r="W64"/>
      <c r="AF64"/>
      <c r="AG64"/>
    </row>
    <row r="65" spans="21:33">
      <c r="U65"/>
      <c r="V65"/>
      <c r="W65"/>
      <c r="AF65"/>
      <c r="AG65"/>
    </row>
    <row r="66" spans="21:33">
      <c r="U66"/>
      <c r="V66"/>
      <c r="W66"/>
      <c r="AF66"/>
      <c r="AG66"/>
    </row>
    <row r="67" spans="21:33">
      <c r="U67"/>
      <c r="V67"/>
      <c r="W67"/>
      <c r="AF67"/>
      <c r="AG67"/>
    </row>
    <row r="68" spans="21:33">
      <c r="U68"/>
      <c r="V68"/>
      <c r="W68"/>
      <c r="AF68"/>
      <c r="AG68"/>
    </row>
    <row r="69" spans="21:33">
      <c r="U69"/>
      <c r="V69"/>
      <c r="W69"/>
      <c r="AF69"/>
      <c r="AG69"/>
    </row>
    <row r="70" spans="21:33">
      <c r="U70"/>
      <c r="V70"/>
      <c r="W70"/>
      <c r="AF70"/>
      <c r="AG70"/>
    </row>
    <row r="71" spans="21:33">
      <c r="U71"/>
      <c r="V71"/>
      <c r="W71"/>
      <c r="AF71"/>
      <c r="AG71"/>
    </row>
    <row r="72" spans="21:33">
      <c r="U72"/>
      <c r="V72"/>
      <c r="W72"/>
      <c r="AF72"/>
      <c r="AG72"/>
    </row>
    <row r="73" spans="21:33">
      <c r="U73"/>
      <c r="V73"/>
      <c r="W73"/>
      <c r="AF73"/>
      <c r="AG73"/>
    </row>
    <row r="74" spans="21:33">
      <c r="U74"/>
      <c r="V74"/>
      <c r="W74"/>
      <c r="AF74"/>
      <c r="AG74"/>
    </row>
    <row r="75" spans="21:33">
      <c r="U75"/>
      <c r="V75"/>
      <c r="W75"/>
      <c r="AF75"/>
      <c r="AG75"/>
    </row>
    <row r="76" spans="21:33">
      <c r="U76"/>
      <c r="V76"/>
      <c r="W76"/>
      <c r="AF76"/>
      <c r="AG76"/>
    </row>
    <row r="77" spans="21:33">
      <c r="U77"/>
      <c r="V77"/>
      <c r="W77"/>
      <c r="AF77"/>
      <c r="AG77"/>
    </row>
    <row r="78" spans="21:33">
      <c r="U78"/>
      <c r="V78"/>
      <c r="W78"/>
      <c r="AF78"/>
      <c r="AG78"/>
    </row>
    <row r="79" spans="21:33">
      <c r="U79"/>
      <c r="V79"/>
      <c r="W79"/>
      <c r="AF79"/>
      <c r="AG79"/>
    </row>
    <row r="80" spans="21:33">
      <c r="U80"/>
      <c r="V80"/>
      <c r="W80"/>
      <c r="AF80"/>
      <c r="AG80"/>
    </row>
    <row r="81" spans="21:33">
      <c r="U81"/>
      <c r="V81"/>
      <c r="W81"/>
      <c r="AF81"/>
      <c r="AG81"/>
    </row>
    <row r="82" spans="21:33">
      <c r="U82"/>
      <c r="V82"/>
      <c r="W82"/>
      <c r="AF82"/>
      <c r="AG82"/>
    </row>
    <row r="83" spans="21:33">
      <c r="U83"/>
      <c r="V83"/>
      <c r="W83"/>
      <c r="AF83"/>
      <c r="AG83"/>
    </row>
    <row r="84" spans="21:33">
      <c r="U84"/>
      <c r="V84"/>
      <c r="W84"/>
      <c r="AF84"/>
      <c r="AG84"/>
    </row>
    <row r="85" spans="21:33">
      <c r="U85"/>
      <c r="V85"/>
      <c r="W85"/>
      <c r="AF85"/>
      <c r="AG85"/>
    </row>
    <row r="86" spans="21:33">
      <c r="U86"/>
      <c r="V86"/>
      <c r="W86"/>
      <c r="AF86"/>
      <c r="AG86"/>
    </row>
    <row r="87" spans="21:33">
      <c r="U87"/>
      <c r="V87"/>
      <c r="W87"/>
      <c r="AF87"/>
      <c r="AG87"/>
    </row>
    <row r="88" spans="21:33">
      <c r="U88"/>
      <c r="V88"/>
      <c r="W88"/>
      <c r="AF88"/>
      <c r="AG88"/>
    </row>
    <row r="89" spans="21:33">
      <c r="U89"/>
      <c r="V89"/>
      <c r="W89"/>
      <c r="AF89"/>
      <c r="AG89"/>
    </row>
    <row r="90" spans="21:33">
      <c r="U90"/>
      <c r="V90"/>
      <c r="W90"/>
      <c r="AF90"/>
      <c r="AG90"/>
    </row>
    <row r="91" spans="21:33">
      <c r="U91"/>
      <c r="V91"/>
      <c r="W91"/>
      <c r="AF91"/>
      <c r="AG91"/>
    </row>
    <row r="92" spans="21:33">
      <c r="U92"/>
      <c r="V92"/>
      <c r="W92"/>
      <c r="AF92"/>
      <c r="AG92"/>
    </row>
    <row r="93" spans="21:33">
      <c r="U93"/>
      <c r="V93"/>
      <c r="W93"/>
      <c r="AF93"/>
      <c r="AG93"/>
    </row>
    <row r="94" spans="21:33">
      <c r="U94"/>
      <c r="V94"/>
      <c r="W94"/>
      <c r="AF94"/>
      <c r="AG94"/>
    </row>
    <row r="95" spans="21:33">
      <c r="U95"/>
      <c r="V95"/>
      <c r="W95"/>
      <c r="AF95"/>
      <c r="AG95"/>
    </row>
    <row r="96" spans="21:33">
      <c r="U96"/>
      <c r="V96"/>
      <c r="W96"/>
      <c r="AF96"/>
      <c r="AG96"/>
    </row>
    <row r="97" spans="21:33">
      <c r="U97"/>
      <c r="V97"/>
      <c r="W97"/>
      <c r="AF97"/>
      <c r="AG97"/>
    </row>
    <row r="98" spans="21:33">
      <c r="U98"/>
      <c r="V98"/>
      <c r="W98"/>
      <c r="AF98"/>
      <c r="AG98"/>
    </row>
    <row r="99" spans="21:33">
      <c r="U99"/>
      <c r="V99"/>
      <c r="W99"/>
      <c r="AF99"/>
      <c r="AG99"/>
    </row>
    <row r="100" spans="21:33">
      <c r="U100"/>
      <c r="V100"/>
      <c r="W100"/>
      <c r="AF100"/>
      <c r="AG100"/>
    </row>
    <row r="101" spans="21:33">
      <c r="U101"/>
      <c r="V101"/>
      <c r="W101"/>
      <c r="AF101"/>
      <c r="AG101"/>
    </row>
    <row r="102" spans="21:33">
      <c r="U102"/>
      <c r="V102"/>
      <c r="W102"/>
      <c r="AF102"/>
      <c r="AG102"/>
    </row>
    <row r="103" spans="21:33">
      <c r="U103"/>
      <c r="V103"/>
      <c r="W103"/>
      <c r="AF103"/>
      <c r="AG103"/>
    </row>
    <row r="104" spans="21:33">
      <c r="U104"/>
      <c r="V104"/>
      <c r="W104"/>
      <c r="AF104"/>
      <c r="AG104"/>
    </row>
    <row r="105" spans="21:33">
      <c r="U105"/>
      <c r="V105"/>
      <c r="W105"/>
      <c r="AF105"/>
      <c r="AG105"/>
    </row>
    <row r="106" spans="21:33">
      <c r="U106"/>
      <c r="V106"/>
      <c r="W106"/>
      <c r="AF106"/>
      <c r="AG106"/>
    </row>
    <row r="107" spans="21:33">
      <c r="U107"/>
      <c r="V107"/>
      <c r="W107"/>
      <c r="AF107"/>
      <c r="AG107"/>
    </row>
    <row r="108" spans="21:33">
      <c r="U108"/>
      <c r="V108"/>
      <c r="W108"/>
      <c r="AF108"/>
      <c r="AG108"/>
    </row>
    <row r="109" spans="21:33">
      <c r="U109"/>
      <c r="V109"/>
      <c r="W109"/>
      <c r="AF109"/>
      <c r="AG109"/>
    </row>
    <row r="110" spans="21:33">
      <c r="U110"/>
      <c r="V110"/>
      <c r="W110"/>
      <c r="AF110"/>
      <c r="AG110"/>
    </row>
    <row r="111" spans="21:33">
      <c r="U111"/>
      <c r="V111"/>
      <c r="W111"/>
      <c r="AF111"/>
      <c r="AG111"/>
    </row>
    <row r="112" spans="21:33">
      <c r="U112"/>
      <c r="V112"/>
      <c r="W112"/>
      <c r="AF112"/>
      <c r="AG112"/>
    </row>
    <row r="113" spans="21:33">
      <c r="U113"/>
      <c r="V113"/>
      <c r="W113"/>
      <c r="AF113"/>
      <c r="AG113"/>
    </row>
    <row r="114" spans="21:33">
      <c r="U114"/>
      <c r="V114"/>
      <c r="W114"/>
      <c r="AF114"/>
      <c r="AG114"/>
    </row>
    <row r="115" spans="21:33">
      <c r="U115"/>
      <c r="V115"/>
      <c r="W115"/>
      <c r="AF115"/>
      <c r="AG115"/>
    </row>
    <row r="116" spans="21:33">
      <c r="U116"/>
      <c r="V116"/>
      <c r="W116"/>
      <c r="AF116"/>
      <c r="AG116"/>
    </row>
    <row r="117" spans="21:33">
      <c r="U117"/>
      <c r="V117"/>
      <c r="W117"/>
      <c r="AF117"/>
      <c r="AG117"/>
    </row>
    <row r="118" spans="21:33">
      <c r="U118"/>
      <c r="V118"/>
      <c r="W118"/>
      <c r="AF118"/>
      <c r="AG118"/>
    </row>
    <row r="119" spans="21:33">
      <c r="U119"/>
      <c r="V119"/>
      <c r="W119"/>
      <c r="AF119"/>
      <c r="AG119"/>
    </row>
    <row r="120" spans="21:33">
      <c r="U120"/>
      <c r="V120"/>
      <c r="W120"/>
      <c r="AF120"/>
      <c r="AG120"/>
    </row>
    <row r="121" spans="21:33">
      <c r="U121"/>
      <c r="V121"/>
      <c r="W121"/>
      <c r="AF121"/>
      <c r="AG121"/>
    </row>
    <row r="122" spans="21:33">
      <c r="U122"/>
      <c r="V122"/>
      <c r="W122"/>
      <c r="AF122"/>
      <c r="AG122"/>
    </row>
    <row r="123" spans="21:33">
      <c r="U123"/>
      <c r="V123"/>
      <c r="W123"/>
      <c r="AF123"/>
      <c r="AG123"/>
    </row>
    <row r="124" spans="21:33">
      <c r="U124"/>
      <c r="V124"/>
      <c r="W124"/>
      <c r="AF124"/>
      <c r="AG124"/>
    </row>
    <row r="125" spans="21:33">
      <c r="U125"/>
      <c r="V125"/>
      <c r="W125"/>
      <c r="AF125"/>
      <c r="AG125"/>
    </row>
    <row r="126" spans="21:33">
      <c r="U126"/>
      <c r="V126"/>
      <c r="W126"/>
      <c r="AF126"/>
      <c r="AG126"/>
    </row>
    <row r="127" spans="21:33">
      <c r="U127"/>
      <c r="V127"/>
      <c r="W127"/>
      <c r="AF127"/>
      <c r="AG127"/>
    </row>
    <row r="128" spans="21:33">
      <c r="U128"/>
      <c r="V128"/>
      <c r="W128"/>
      <c r="AF128"/>
      <c r="AG128"/>
    </row>
    <row r="129" spans="21:33">
      <c r="U129"/>
      <c r="V129"/>
      <c r="W129"/>
      <c r="AF129"/>
      <c r="AG129"/>
    </row>
    <row r="130" spans="21:33">
      <c r="U130"/>
      <c r="V130"/>
      <c r="W130"/>
      <c r="AF130"/>
      <c r="AG130"/>
    </row>
    <row r="131" spans="21:33">
      <c r="U131"/>
      <c r="V131"/>
      <c r="W131"/>
      <c r="AF131"/>
      <c r="AG131"/>
    </row>
    <row r="132" spans="21:33">
      <c r="U132"/>
      <c r="V132"/>
      <c r="W132"/>
      <c r="AF132"/>
      <c r="AG132"/>
    </row>
    <row r="133" spans="21:33">
      <c r="U133"/>
      <c r="V133"/>
      <c r="W133"/>
      <c r="AF133"/>
      <c r="AG133"/>
    </row>
    <row r="134" spans="21:33">
      <c r="U134"/>
      <c r="V134"/>
      <c r="W134"/>
      <c r="AF134"/>
      <c r="AG134"/>
    </row>
    <row r="135" spans="21:33">
      <c r="U135"/>
      <c r="V135"/>
      <c r="W135"/>
      <c r="AF135"/>
      <c r="AG135"/>
    </row>
    <row r="136" spans="21:33">
      <c r="U136"/>
      <c r="V136"/>
      <c r="W136"/>
      <c r="AF136"/>
      <c r="AG136"/>
    </row>
    <row r="137" spans="21:33">
      <c r="U137"/>
      <c r="V137"/>
      <c r="W137"/>
      <c r="AF137"/>
      <c r="AG137"/>
    </row>
    <row r="138" spans="21:33">
      <c r="U138"/>
      <c r="V138"/>
      <c r="W138"/>
      <c r="AF138"/>
      <c r="AG138"/>
    </row>
    <row r="139" spans="21:33">
      <c r="U139"/>
      <c r="V139"/>
      <c r="W139"/>
      <c r="AF139"/>
      <c r="AG139"/>
    </row>
    <row r="140" spans="21:33">
      <c r="U140"/>
      <c r="V140"/>
      <c r="W140"/>
      <c r="AF140"/>
      <c r="AG140"/>
    </row>
    <row r="141" spans="21:33">
      <c r="U141"/>
      <c r="V141"/>
      <c r="W141"/>
      <c r="AF141"/>
      <c r="AG141"/>
    </row>
    <row r="142" spans="21:33">
      <c r="U142"/>
      <c r="V142"/>
      <c r="W142"/>
      <c r="AF142"/>
      <c r="AG142"/>
    </row>
    <row r="143" spans="21:33">
      <c r="U143"/>
      <c r="V143"/>
      <c r="W143"/>
      <c r="AF143"/>
      <c r="AG143"/>
    </row>
    <row r="144" spans="21:33">
      <c r="U144"/>
      <c r="V144"/>
      <c r="W144"/>
      <c r="AF144"/>
      <c r="AG144"/>
    </row>
    <row r="145" spans="21:33">
      <c r="U145"/>
      <c r="V145"/>
      <c r="W145"/>
      <c r="AF145"/>
      <c r="AG145"/>
    </row>
    <row r="146" spans="21:33">
      <c r="U146"/>
      <c r="V146"/>
      <c r="W146"/>
      <c r="AF146"/>
      <c r="AG146"/>
    </row>
    <row r="147" spans="21:33">
      <c r="U147"/>
      <c r="V147"/>
      <c r="W147"/>
      <c r="AF147"/>
      <c r="AG147"/>
    </row>
    <row r="148" spans="21:33">
      <c r="U148"/>
      <c r="V148"/>
      <c r="W148"/>
      <c r="AF148"/>
      <c r="AG148"/>
    </row>
    <row r="149" spans="21:33">
      <c r="U149"/>
      <c r="V149"/>
      <c r="W149"/>
      <c r="AF149"/>
      <c r="AG149"/>
    </row>
    <row r="150" spans="21:33">
      <c r="U150"/>
      <c r="V150"/>
      <c r="W150"/>
      <c r="AF150"/>
      <c r="AG150"/>
    </row>
    <row r="151" spans="21:33">
      <c r="U151"/>
      <c r="V151"/>
      <c r="W151"/>
      <c r="AF151"/>
      <c r="AG151"/>
    </row>
    <row r="152" spans="21:33">
      <c r="U152"/>
      <c r="V152"/>
      <c r="W152"/>
      <c r="AF152"/>
      <c r="AG152"/>
    </row>
    <row r="153" spans="21:33">
      <c r="U153"/>
      <c r="V153"/>
      <c r="W153"/>
      <c r="AF153"/>
      <c r="AG153"/>
    </row>
    <row r="154" spans="21:33">
      <c r="U154"/>
      <c r="V154"/>
      <c r="W154"/>
      <c r="AF154"/>
      <c r="AG154"/>
    </row>
    <row r="155" spans="21:33">
      <c r="U155"/>
      <c r="V155"/>
      <c r="W155"/>
      <c r="AF155"/>
      <c r="AG155"/>
    </row>
    <row r="156" spans="21:33">
      <c r="U156"/>
      <c r="V156"/>
      <c r="W156"/>
      <c r="AF156"/>
      <c r="AG156"/>
    </row>
    <row r="157" spans="21:33">
      <c r="U157"/>
      <c r="V157"/>
      <c r="W157"/>
      <c r="AF157"/>
      <c r="AG157"/>
    </row>
    <row r="158" spans="21:33">
      <c r="U158"/>
      <c r="V158"/>
      <c r="W158"/>
      <c r="AF158"/>
      <c r="AG158"/>
    </row>
    <row r="159" spans="21:33">
      <c r="U159"/>
      <c r="V159"/>
      <c r="W159"/>
      <c r="AF159"/>
      <c r="AG159"/>
    </row>
    <row r="160" spans="21:33">
      <c r="U160"/>
      <c r="V160"/>
      <c r="W160"/>
      <c r="AF160"/>
      <c r="AG160"/>
    </row>
    <row r="161" spans="21:33">
      <c r="U161"/>
      <c r="V161"/>
      <c r="W161"/>
      <c r="AF161"/>
      <c r="AG161"/>
    </row>
    <row r="162" spans="21:33">
      <c r="U162"/>
      <c r="V162"/>
      <c r="W162"/>
      <c r="AF162"/>
      <c r="AG162"/>
    </row>
    <row r="163" spans="21:33">
      <c r="U163"/>
      <c r="V163"/>
      <c r="W163"/>
      <c r="AF163"/>
      <c r="AG163"/>
    </row>
    <row r="164" spans="21:33">
      <c r="U164"/>
      <c r="V164"/>
      <c r="W164"/>
      <c r="AF164"/>
      <c r="AG164"/>
    </row>
    <row r="165" spans="21:33">
      <c r="U165"/>
      <c r="V165"/>
      <c r="W165"/>
      <c r="AF165"/>
      <c r="AG165"/>
    </row>
    <row r="166" spans="21:33">
      <c r="U166"/>
      <c r="V166"/>
      <c r="W166"/>
      <c r="AF166"/>
      <c r="AG166"/>
    </row>
    <row r="167" spans="21:33">
      <c r="U167"/>
      <c r="V167"/>
      <c r="W167"/>
      <c r="AF167"/>
      <c r="AG167"/>
    </row>
    <row r="168" spans="21:33">
      <c r="U168"/>
      <c r="V168"/>
      <c r="W168"/>
      <c r="AF168"/>
      <c r="AG168"/>
    </row>
    <row r="169" spans="21:33">
      <c r="U169"/>
      <c r="V169"/>
      <c r="W169"/>
      <c r="AF169"/>
      <c r="AG169"/>
    </row>
    <row r="170" spans="21:33">
      <c r="U170"/>
      <c r="V170"/>
      <c r="W170"/>
      <c r="AF170"/>
      <c r="AG170"/>
    </row>
    <row r="171" spans="21:33">
      <c r="U171"/>
      <c r="V171"/>
      <c r="W171"/>
      <c r="AF171"/>
      <c r="AG171"/>
    </row>
    <row r="172" spans="21:33">
      <c r="U172"/>
      <c r="V172"/>
      <c r="W172"/>
    </row>
    <row r="173" spans="21:33">
      <c r="U173"/>
      <c r="V173"/>
      <c r="W173"/>
    </row>
    <row r="174" spans="21:33">
      <c r="U174"/>
      <c r="V174"/>
      <c r="W174"/>
    </row>
    <row r="175" spans="21:33">
      <c r="U175"/>
      <c r="V175"/>
      <c r="W175"/>
    </row>
    <row r="176" spans="21:33">
      <c r="U176"/>
      <c r="V176"/>
      <c r="W176"/>
    </row>
    <row r="177" spans="21:23">
      <c r="U177"/>
      <c r="V177"/>
      <c r="W177"/>
    </row>
    <row r="178" spans="21:23">
      <c r="U178"/>
      <c r="V178"/>
      <c r="W178"/>
    </row>
    <row r="179" spans="21:23">
      <c r="U179"/>
      <c r="V179"/>
      <c r="W179"/>
    </row>
    <row r="180" spans="21:23">
      <c r="U180"/>
      <c r="V180"/>
      <c r="W180"/>
    </row>
    <row r="181" spans="21:23">
      <c r="U181"/>
      <c r="V181"/>
      <c r="W181"/>
    </row>
    <row r="182" spans="21:23">
      <c r="U182"/>
      <c r="V182"/>
      <c r="W182"/>
    </row>
    <row r="183" spans="21:23">
      <c r="U183"/>
      <c r="V183"/>
      <c r="W183"/>
    </row>
    <row r="184" spans="21:23">
      <c r="U184"/>
      <c r="V184"/>
      <c r="W184"/>
    </row>
    <row r="185" spans="21:23">
      <c r="U185"/>
      <c r="V185"/>
      <c r="W185"/>
    </row>
    <row r="186" spans="21:23">
      <c r="U186"/>
      <c r="V186"/>
      <c r="W186"/>
    </row>
    <row r="187" spans="21:23">
      <c r="U187"/>
      <c r="V187"/>
      <c r="W187"/>
    </row>
    <row r="188" spans="21:23">
      <c r="U188"/>
      <c r="V188"/>
      <c r="W188"/>
    </row>
    <row r="189" spans="21:23">
      <c r="U189"/>
      <c r="V189"/>
      <c r="W189"/>
    </row>
    <row r="190" spans="21:23">
      <c r="U190"/>
      <c r="V190"/>
      <c r="W190"/>
    </row>
    <row r="191" spans="21:23">
      <c r="U191"/>
      <c r="V191"/>
      <c r="W191"/>
    </row>
    <row r="192" spans="21:23">
      <c r="U192"/>
      <c r="V192"/>
      <c r="W192"/>
    </row>
    <row r="193" spans="21:23">
      <c r="U193"/>
      <c r="V193"/>
      <c r="W193"/>
    </row>
    <row r="194" spans="21:23">
      <c r="U194"/>
      <c r="V194"/>
      <c r="W194"/>
    </row>
    <row r="195" spans="21:23">
      <c r="U195"/>
      <c r="V195"/>
      <c r="W195"/>
    </row>
    <row r="196" spans="21:23">
      <c r="U196"/>
      <c r="V196"/>
      <c r="W196"/>
    </row>
    <row r="197" spans="21:23">
      <c r="U197"/>
      <c r="V197"/>
      <c r="W197"/>
    </row>
    <row r="198" spans="21:23">
      <c r="U198"/>
      <c r="V198"/>
      <c r="W198"/>
    </row>
    <row r="199" spans="21:23">
      <c r="U199"/>
      <c r="V199"/>
      <c r="W199"/>
    </row>
    <row r="200" spans="21:23">
      <c r="U200"/>
      <c r="V200"/>
      <c r="W200"/>
    </row>
    <row r="201" spans="21:23">
      <c r="U201"/>
      <c r="V201"/>
      <c r="W201"/>
    </row>
    <row r="202" spans="21:23">
      <c r="U202"/>
      <c r="V202"/>
      <c r="W202"/>
    </row>
    <row r="203" spans="21:23">
      <c r="U203"/>
      <c r="V203"/>
      <c r="W203"/>
    </row>
    <row r="204" spans="21:23">
      <c r="U204"/>
      <c r="V204"/>
      <c r="W204"/>
    </row>
    <row r="205" spans="21:23">
      <c r="U205"/>
      <c r="V205"/>
      <c r="W205"/>
    </row>
    <row r="206" spans="21:23">
      <c r="U206"/>
      <c r="V206"/>
      <c r="W206"/>
    </row>
    <row r="207" spans="21:23">
      <c r="U207"/>
      <c r="V207"/>
      <c r="W207"/>
    </row>
    <row r="208" spans="21:23">
      <c r="U208"/>
      <c r="V208"/>
      <c r="W208"/>
    </row>
    <row r="209" spans="21:23">
      <c r="U209"/>
      <c r="V209"/>
      <c r="W209"/>
    </row>
    <row r="210" spans="21:23">
      <c r="U210"/>
      <c r="V210"/>
      <c r="W210"/>
    </row>
    <row r="211" spans="21:23">
      <c r="U211"/>
      <c r="V211"/>
      <c r="W211"/>
    </row>
    <row r="212" spans="21:23">
      <c r="U212"/>
      <c r="V212"/>
      <c r="W212"/>
    </row>
    <row r="213" spans="21:23">
      <c r="U213"/>
      <c r="V213"/>
      <c r="W213"/>
    </row>
    <row r="214" spans="21:23">
      <c r="U214"/>
      <c r="V214"/>
      <c r="W214"/>
    </row>
    <row r="215" spans="21:23">
      <c r="U215"/>
      <c r="V215"/>
      <c r="W215"/>
    </row>
    <row r="216" spans="21:23">
      <c r="U216"/>
      <c r="V216"/>
      <c r="W216"/>
    </row>
    <row r="217" spans="21:23">
      <c r="U217"/>
      <c r="V217"/>
      <c r="W217"/>
    </row>
    <row r="218" spans="21:23">
      <c r="U218"/>
      <c r="V218"/>
      <c r="W218"/>
    </row>
    <row r="219" spans="21:23">
      <c r="U219"/>
      <c r="V219"/>
      <c r="W219"/>
    </row>
    <row r="220" spans="21:23">
      <c r="U220"/>
      <c r="V220"/>
      <c r="W220"/>
    </row>
    <row r="221" spans="21:23">
      <c r="U221"/>
      <c r="V221"/>
      <c r="W221"/>
    </row>
    <row r="222" spans="21:23">
      <c r="U222"/>
      <c r="V222"/>
      <c r="W222"/>
    </row>
    <row r="223" spans="21:23">
      <c r="U223"/>
      <c r="V223"/>
      <c r="W223"/>
    </row>
    <row r="224" spans="21:23">
      <c r="U224"/>
      <c r="V224"/>
      <c r="W224"/>
    </row>
    <row r="225" spans="21:23">
      <c r="U225"/>
      <c r="V225"/>
      <c r="W225"/>
    </row>
    <row r="226" spans="21:23">
      <c r="U226"/>
      <c r="V226"/>
      <c r="W226"/>
    </row>
    <row r="227" spans="21:23">
      <c r="U227"/>
      <c r="V227"/>
      <c r="W227"/>
    </row>
    <row r="228" spans="21:23">
      <c r="U228"/>
      <c r="V228"/>
      <c r="W228"/>
    </row>
    <row r="229" spans="21:23">
      <c r="U229"/>
      <c r="V229"/>
      <c r="W229"/>
    </row>
    <row r="230" spans="21:23">
      <c r="U230"/>
      <c r="V230"/>
      <c r="W230"/>
    </row>
    <row r="231" spans="21:23">
      <c r="U231"/>
      <c r="V231"/>
      <c r="W231"/>
    </row>
    <row r="232" spans="21:23">
      <c r="U232"/>
      <c r="V232"/>
      <c r="W232"/>
    </row>
    <row r="233" spans="21:23">
      <c r="U233"/>
      <c r="V233"/>
      <c r="W233"/>
    </row>
    <row r="234" spans="21:23">
      <c r="U234"/>
      <c r="V234"/>
      <c r="W234"/>
    </row>
    <row r="235" spans="21:23">
      <c r="U235"/>
      <c r="V235"/>
      <c r="W235"/>
    </row>
    <row r="236" spans="21:23">
      <c r="U236"/>
      <c r="V236"/>
      <c r="W236"/>
    </row>
    <row r="237" spans="21:23">
      <c r="U237"/>
      <c r="V237"/>
      <c r="W237"/>
    </row>
    <row r="238" spans="21:23">
      <c r="U238"/>
      <c r="V238"/>
      <c r="W238"/>
    </row>
    <row r="239" spans="21:23">
      <c r="U239"/>
      <c r="V239"/>
      <c r="W239"/>
    </row>
    <row r="240" spans="21:23">
      <c r="U240"/>
      <c r="V240"/>
      <c r="W240"/>
    </row>
    <row r="241" spans="21:23">
      <c r="U241"/>
      <c r="V241"/>
      <c r="W241"/>
    </row>
    <row r="242" spans="21:23">
      <c r="U242"/>
      <c r="V242"/>
      <c r="W242"/>
    </row>
    <row r="243" spans="21:23">
      <c r="U243"/>
      <c r="V243"/>
      <c r="W243"/>
    </row>
    <row r="244" spans="21:23">
      <c r="U244"/>
      <c r="V244"/>
      <c r="W244"/>
    </row>
    <row r="245" spans="21:23">
      <c r="U245"/>
      <c r="V245"/>
      <c r="W245"/>
    </row>
    <row r="246" spans="21:23">
      <c r="U246"/>
      <c r="V246"/>
      <c r="W246"/>
    </row>
    <row r="247" spans="21:23">
      <c r="U247"/>
      <c r="V247"/>
      <c r="W247"/>
    </row>
    <row r="248" spans="21:23">
      <c r="U248"/>
      <c r="V248"/>
      <c r="W248"/>
    </row>
    <row r="249" spans="21:23">
      <c r="U249"/>
      <c r="V249"/>
      <c r="W249"/>
    </row>
    <row r="250" spans="21:23">
      <c r="U250"/>
      <c r="V250"/>
      <c r="W250"/>
    </row>
    <row r="251" spans="21:23">
      <c r="U251"/>
      <c r="V251"/>
      <c r="W251"/>
    </row>
    <row r="252" spans="21:23">
      <c r="U252"/>
      <c r="V252"/>
      <c r="W252"/>
    </row>
    <row r="253" spans="21:23">
      <c r="U253"/>
      <c r="V253"/>
      <c r="W253"/>
    </row>
    <row r="254" spans="21:23">
      <c r="U254"/>
      <c r="V254"/>
      <c r="W254"/>
    </row>
    <row r="255" spans="21:23">
      <c r="U255"/>
      <c r="V255"/>
      <c r="W255"/>
    </row>
    <row r="256" spans="21:23">
      <c r="U256"/>
      <c r="V256"/>
      <c r="W256"/>
    </row>
    <row r="257" spans="21:23">
      <c r="U257"/>
      <c r="V257"/>
      <c r="W257"/>
    </row>
    <row r="258" spans="21:23">
      <c r="U258"/>
      <c r="V258"/>
      <c r="W258"/>
    </row>
    <row r="259" spans="21:23">
      <c r="U259"/>
      <c r="V259"/>
      <c r="W259"/>
    </row>
    <row r="260" spans="21:23">
      <c r="U260"/>
      <c r="V260"/>
      <c r="W260"/>
    </row>
    <row r="261" spans="21:23">
      <c r="U261"/>
      <c r="V261"/>
      <c r="W261"/>
    </row>
    <row r="262" spans="21:23">
      <c r="U262"/>
      <c r="V262"/>
      <c r="W262"/>
    </row>
    <row r="263" spans="21:23">
      <c r="U263"/>
      <c r="V263"/>
      <c r="W263"/>
    </row>
    <row r="264" spans="21:23">
      <c r="U264"/>
      <c r="V264"/>
      <c r="W264"/>
    </row>
    <row r="265" spans="21:23">
      <c r="U265"/>
      <c r="V265"/>
      <c r="W265"/>
    </row>
    <row r="266" spans="21:23">
      <c r="U266"/>
      <c r="V266"/>
      <c r="W266"/>
    </row>
    <row r="267" spans="21:23">
      <c r="U267"/>
      <c r="V267"/>
      <c r="W267"/>
    </row>
    <row r="268" spans="21:23">
      <c r="U268"/>
      <c r="V268"/>
      <c r="W268"/>
    </row>
    <row r="269" spans="21:23">
      <c r="U269"/>
      <c r="V269"/>
      <c r="W269"/>
    </row>
    <row r="270" spans="21:23">
      <c r="U270"/>
      <c r="V270"/>
      <c r="W270"/>
    </row>
    <row r="271" spans="21:23">
      <c r="U271"/>
      <c r="V271"/>
      <c r="W271"/>
    </row>
    <row r="272" spans="21:23">
      <c r="U272"/>
      <c r="V272"/>
      <c r="W272"/>
    </row>
    <row r="273" spans="21:23">
      <c r="U273"/>
      <c r="V273"/>
      <c r="W273"/>
    </row>
    <row r="274" spans="21:23">
      <c r="U274"/>
      <c r="V274"/>
      <c r="W274"/>
    </row>
    <row r="275" spans="21:23">
      <c r="U275"/>
      <c r="V275"/>
      <c r="W275"/>
    </row>
    <row r="276" spans="21:23">
      <c r="U276"/>
      <c r="V276"/>
      <c r="W276"/>
    </row>
    <row r="277" spans="21:23">
      <c r="U277"/>
      <c r="V277"/>
      <c r="W277"/>
    </row>
    <row r="278" spans="21:23">
      <c r="U278"/>
      <c r="V278"/>
      <c r="W278"/>
    </row>
    <row r="279" spans="21:23">
      <c r="U279"/>
      <c r="V279"/>
      <c r="W279"/>
    </row>
    <row r="280" spans="21:23">
      <c r="U280"/>
      <c r="V280"/>
      <c r="W280"/>
    </row>
    <row r="281" spans="21:23">
      <c r="U281"/>
      <c r="V281"/>
      <c r="W281"/>
    </row>
    <row r="282" spans="21:23">
      <c r="U282"/>
      <c r="V282"/>
      <c r="W282"/>
    </row>
    <row r="283" spans="21:23">
      <c r="U283"/>
      <c r="V283"/>
      <c r="W283"/>
    </row>
    <row r="284" spans="21:23">
      <c r="U284"/>
      <c r="V284"/>
      <c r="W284"/>
    </row>
    <row r="285" spans="21:23">
      <c r="U285"/>
      <c r="V285"/>
      <c r="W285"/>
    </row>
    <row r="286" spans="21:23">
      <c r="U286"/>
      <c r="V286"/>
      <c r="W286"/>
    </row>
    <row r="287" spans="21:23">
      <c r="U287"/>
      <c r="V287"/>
      <c r="W287"/>
    </row>
    <row r="288" spans="21:23">
      <c r="U288"/>
      <c r="V288"/>
      <c r="W288"/>
    </row>
    <row r="289" spans="21:23">
      <c r="U289"/>
      <c r="V289"/>
      <c r="W289"/>
    </row>
    <row r="290" spans="21:23">
      <c r="U290"/>
      <c r="V290"/>
      <c r="W290"/>
    </row>
    <row r="291" spans="21:23">
      <c r="U291"/>
      <c r="V291"/>
      <c r="W291"/>
    </row>
    <row r="292" spans="21:23">
      <c r="U292"/>
      <c r="V292"/>
      <c r="W292"/>
    </row>
    <row r="293" spans="21:23">
      <c r="U293"/>
      <c r="V293"/>
      <c r="W293"/>
    </row>
    <row r="294" spans="21:23">
      <c r="U294"/>
      <c r="V294"/>
      <c r="W294"/>
    </row>
    <row r="295" spans="21:23">
      <c r="U295"/>
      <c r="V295"/>
      <c r="W295"/>
    </row>
    <row r="296" spans="21:23">
      <c r="U296"/>
      <c r="V296"/>
      <c r="W296"/>
    </row>
    <row r="297" spans="21:23">
      <c r="U297"/>
      <c r="V297"/>
      <c r="W297"/>
    </row>
    <row r="298" spans="21:23">
      <c r="U298"/>
      <c r="V298"/>
      <c r="W298"/>
    </row>
    <row r="299" spans="21:23">
      <c r="U299"/>
      <c r="V299"/>
      <c r="W299"/>
    </row>
    <row r="300" spans="21:23">
      <c r="U300"/>
      <c r="V300"/>
      <c r="W300"/>
    </row>
    <row r="301" spans="21:23">
      <c r="U301"/>
      <c r="V301"/>
      <c r="W301"/>
    </row>
    <row r="302" spans="21:23">
      <c r="U302"/>
      <c r="V302"/>
      <c r="W302"/>
    </row>
    <row r="303" spans="21:23">
      <c r="U303"/>
      <c r="V303"/>
      <c r="W303"/>
    </row>
    <row r="304" spans="21:23">
      <c r="U304"/>
      <c r="V304"/>
      <c r="W304"/>
    </row>
    <row r="305" spans="21:23">
      <c r="U305"/>
      <c r="V305"/>
      <c r="W305"/>
    </row>
    <row r="306" spans="21:23">
      <c r="U306"/>
      <c r="V306"/>
      <c r="W306"/>
    </row>
    <row r="307" spans="21:23">
      <c r="U307"/>
      <c r="V307"/>
      <c r="W307"/>
    </row>
    <row r="308" spans="21:23">
      <c r="U308"/>
      <c r="V308"/>
      <c r="W308"/>
    </row>
    <row r="309" spans="21:23">
      <c r="U309"/>
      <c r="V309"/>
      <c r="W309"/>
    </row>
    <row r="310" spans="21:23">
      <c r="U310"/>
      <c r="V310"/>
      <c r="W310"/>
    </row>
    <row r="311" spans="21:23">
      <c r="U311"/>
      <c r="V311"/>
      <c r="W311"/>
    </row>
    <row r="312" spans="21:23">
      <c r="U312"/>
      <c r="V312"/>
      <c r="W312"/>
    </row>
    <row r="313" spans="21:23">
      <c r="U313"/>
      <c r="V313"/>
      <c r="W313"/>
    </row>
    <row r="314" spans="21:23">
      <c r="U314"/>
      <c r="V314"/>
      <c r="W314"/>
    </row>
    <row r="315" spans="21:23">
      <c r="U315"/>
      <c r="V315"/>
      <c r="W315"/>
    </row>
    <row r="316" spans="21:23">
      <c r="U316"/>
      <c r="V316"/>
      <c r="W316"/>
    </row>
    <row r="317" spans="21:23">
      <c r="U317"/>
      <c r="V317"/>
      <c r="W317"/>
    </row>
    <row r="318" spans="21:23">
      <c r="U318"/>
      <c r="V318"/>
      <c r="W318"/>
    </row>
    <row r="319" spans="21:23">
      <c r="U319"/>
      <c r="V319"/>
      <c r="W319"/>
    </row>
    <row r="320" spans="21:23">
      <c r="U320"/>
      <c r="V320"/>
      <c r="W320"/>
    </row>
    <row r="321" spans="21:23">
      <c r="U321"/>
      <c r="V321"/>
      <c r="W321"/>
    </row>
    <row r="322" spans="21:23">
      <c r="U322"/>
      <c r="V322"/>
      <c r="W322"/>
    </row>
    <row r="323" spans="21:23">
      <c r="U323"/>
      <c r="V323"/>
      <c r="W323"/>
    </row>
    <row r="324" spans="21:23">
      <c r="U324"/>
      <c r="V324"/>
      <c r="W324"/>
    </row>
    <row r="325" spans="21:23">
      <c r="U325"/>
      <c r="V325"/>
      <c r="W325"/>
    </row>
    <row r="326" spans="21:23">
      <c r="U326"/>
      <c r="V326"/>
      <c r="W326"/>
    </row>
    <row r="327" spans="21:23">
      <c r="U327"/>
      <c r="V327"/>
      <c r="W327"/>
    </row>
    <row r="328" spans="21:23">
      <c r="U328"/>
      <c r="V328"/>
      <c r="W328"/>
    </row>
    <row r="329" spans="21:23">
      <c r="U329"/>
      <c r="V329"/>
      <c r="W329"/>
    </row>
    <row r="330" spans="21:23">
      <c r="U330"/>
      <c r="V330"/>
      <c r="W330"/>
    </row>
    <row r="331" spans="21:23">
      <c r="U331"/>
      <c r="V331"/>
      <c r="W331"/>
    </row>
    <row r="332" spans="21:23">
      <c r="U332"/>
      <c r="V332"/>
      <c r="W332"/>
    </row>
    <row r="333" spans="21:23">
      <c r="U333"/>
      <c r="V333"/>
      <c r="W333"/>
    </row>
    <row r="334" spans="21:23">
      <c r="U334"/>
      <c r="V334"/>
      <c r="W334"/>
    </row>
    <row r="335" spans="21:23">
      <c r="U335"/>
      <c r="V335"/>
      <c r="W335"/>
    </row>
    <row r="336" spans="21:23">
      <c r="U336"/>
      <c r="V336"/>
      <c r="W336"/>
    </row>
    <row r="337" spans="21:23">
      <c r="U337"/>
      <c r="V337"/>
      <c r="W337"/>
    </row>
    <row r="338" spans="21:23">
      <c r="U338"/>
      <c r="V338"/>
      <c r="W338"/>
    </row>
    <row r="339" spans="21:23">
      <c r="U339"/>
      <c r="V339"/>
      <c r="W339"/>
    </row>
    <row r="340" spans="21:23">
      <c r="U340"/>
      <c r="V340"/>
      <c r="W340"/>
    </row>
    <row r="341" spans="21:23">
      <c r="U341"/>
      <c r="V341"/>
      <c r="W341"/>
    </row>
    <row r="342" spans="21:23">
      <c r="U342"/>
      <c r="V342"/>
      <c r="W342"/>
    </row>
    <row r="343" spans="21:23">
      <c r="U343"/>
      <c r="V343"/>
      <c r="W343"/>
    </row>
    <row r="344" spans="21:23">
      <c r="U344"/>
      <c r="V344"/>
      <c r="W344"/>
    </row>
    <row r="345" spans="21:23">
      <c r="U345"/>
      <c r="V345"/>
      <c r="W345"/>
    </row>
    <row r="346" spans="21:23">
      <c r="U346"/>
      <c r="V346"/>
      <c r="W346"/>
    </row>
    <row r="347" spans="21:23">
      <c r="U347"/>
      <c r="V347"/>
      <c r="W347"/>
    </row>
    <row r="348" spans="21:23">
      <c r="U348"/>
      <c r="V348"/>
      <c r="W348"/>
    </row>
    <row r="349" spans="21:23">
      <c r="U349"/>
      <c r="V349"/>
      <c r="W349"/>
    </row>
    <row r="350" spans="21:23">
      <c r="U350"/>
      <c r="V350"/>
      <c r="W350"/>
    </row>
    <row r="351" spans="21:23">
      <c r="U351"/>
      <c r="V351"/>
      <c r="W351"/>
    </row>
    <row r="352" spans="21:23">
      <c r="U352"/>
      <c r="V352"/>
      <c r="W352"/>
    </row>
    <row r="353" spans="21:23">
      <c r="U353"/>
      <c r="V353"/>
      <c r="W353"/>
    </row>
    <row r="354" spans="21:23">
      <c r="U354"/>
      <c r="V354"/>
      <c r="W354"/>
    </row>
    <row r="355" spans="21:23">
      <c r="U355"/>
      <c r="V355"/>
      <c r="W355"/>
    </row>
    <row r="356" spans="21:23">
      <c r="U356"/>
      <c r="V356"/>
      <c r="W356"/>
    </row>
    <row r="357" spans="21:23">
      <c r="U357"/>
      <c r="V357"/>
      <c r="W357"/>
    </row>
    <row r="358" spans="21:23">
      <c r="U358"/>
      <c r="V358"/>
      <c r="W358"/>
    </row>
    <row r="359" spans="21:23">
      <c r="U359"/>
      <c r="V359"/>
      <c r="W359"/>
    </row>
    <row r="360" spans="21:23">
      <c r="U360"/>
      <c r="V360"/>
      <c r="W360"/>
    </row>
    <row r="361" spans="21:23">
      <c r="U361"/>
      <c r="V361"/>
      <c r="W361"/>
    </row>
    <row r="362" spans="21:23">
      <c r="U362"/>
      <c r="V362"/>
      <c r="W362"/>
    </row>
    <row r="363" spans="21:23">
      <c r="U363"/>
      <c r="V363"/>
      <c r="W363"/>
    </row>
    <row r="364" spans="21:23">
      <c r="U364"/>
      <c r="V364"/>
      <c r="W364"/>
    </row>
    <row r="365" spans="21:23">
      <c r="U365"/>
      <c r="V365"/>
      <c r="W365"/>
    </row>
    <row r="366" spans="21:23">
      <c r="U366"/>
      <c r="V366"/>
      <c r="W366"/>
    </row>
    <row r="367" spans="21:23">
      <c r="U367"/>
      <c r="V367"/>
      <c r="W367"/>
    </row>
    <row r="368" spans="21:23">
      <c r="U368"/>
      <c r="V368"/>
      <c r="W368"/>
    </row>
    <row r="369" spans="21:23">
      <c r="U369"/>
      <c r="V369"/>
      <c r="W369"/>
    </row>
    <row r="370" spans="21:23">
      <c r="U370"/>
      <c r="V370"/>
      <c r="W370"/>
    </row>
    <row r="371" spans="21:23">
      <c r="U371"/>
      <c r="V371"/>
      <c r="W371"/>
    </row>
    <row r="372" spans="21:23">
      <c r="U372"/>
      <c r="V372"/>
      <c r="W372"/>
    </row>
    <row r="373" spans="21:23">
      <c r="U373"/>
      <c r="V373"/>
      <c r="W373"/>
    </row>
    <row r="374" spans="21:23">
      <c r="U374"/>
      <c r="V374"/>
      <c r="W374"/>
    </row>
    <row r="375" spans="21:23">
      <c r="U375"/>
      <c r="V375"/>
      <c r="W375"/>
    </row>
    <row r="376" spans="21:23">
      <c r="U376"/>
      <c r="V376"/>
      <c r="W376"/>
    </row>
    <row r="377" spans="21:23">
      <c r="U377"/>
      <c r="V377"/>
      <c r="W377"/>
    </row>
    <row r="378" spans="21:23">
      <c r="U378"/>
      <c r="V378"/>
      <c r="W378"/>
    </row>
    <row r="379" spans="21:23">
      <c r="U379"/>
      <c r="V379"/>
      <c r="W379"/>
    </row>
    <row r="380" spans="21:23">
      <c r="U380"/>
      <c r="V380"/>
      <c r="W380"/>
    </row>
    <row r="381" spans="21:23">
      <c r="U381"/>
      <c r="V381"/>
      <c r="W381"/>
    </row>
    <row r="382" spans="21:23">
      <c r="U382"/>
      <c r="V382"/>
      <c r="W382"/>
    </row>
    <row r="383" spans="21:23">
      <c r="U383"/>
      <c r="V383"/>
      <c r="W383"/>
    </row>
    <row r="384" spans="21:23">
      <c r="U384"/>
      <c r="V384"/>
      <c r="W384"/>
    </row>
    <row r="385" spans="21:23">
      <c r="U385"/>
      <c r="V385"/>
      <c r="W385"/>
    </row>
    <row r="386" spans="21:23">
      <c r="U386"/>
      <c r="V386"/>
      <c r="W386"/>
    </row>
    <row r="387" spans="21:23">
      <c r="U387"/>
      <c r="V387"/>
      <c r="W387"/>
    </row>
    <row r="388" spans="21:23">
      <c r="U388"/>
      <c r="V388"/>
      <c r="W388"/>
    </row>
    <row r="389" spans="21:23">
      <c r="U389"/>
      <c r="V389"/>
      <c r="W389"/>
    </row>
    <row r="390" spans="21:23">
      <c r="U390"/>
      <c r="V390"/>
      <c r="W390"/>
    </row>
    <row r="391" spans="21:23">
      <c r="U391"/>
      <c r="V391"/>
      <c r="W391"/>
    </row>
    <row r="392" spans="21:23">
      <c r="U392"/>
      <c r="V392"/>
      <c r="W392"/>
    </row>
    <row r="393" spans="21:23">
      <c r="U393"/>
      <c r="V393"/>
      <c r="W393"/>
    </row>
    <row r="394" spans="21:23">
      <c r="U394"/>
      <c r="V394"/>
      <c r="W394"/>
    </row>
    <row r="395" spans="21:23">
      <c r="U395"/>
      <c r="V395"/>
      <c r="W395"/>
    </row>
    <row r="396" spans="21:23">
      <c r="U396"/>
      <c r="V396"/>
      <c r="W396"/>
    </row>
    <row r="397" spans="21:23">
      <c r="U397"/>
      <c r="V397"/>
      <c r="W397"/>
    </row>
    <row r="398" spans="21:23">
      <c r="U398"/>
      <c r="V398"/>
      <c r="W398"/>
    </row>
    <row r="399" spans="21:23">
      <c r="U399"/>
      <c r="V399"/>
      <c r="W399"/>
    </row>
    <row r="400" spans="21:23">
      <c r="U400"/>
      <c r="V400"/>
      <c r="W400"/>
    </row>
    <row r="401" spans="21:23">
      <c r="U401"/>
      <c r="V401"/>
      <c r="W401"/>
    </row>
    <row r="402" spans="21:23">
      <c r="U402"/>
      <c r="V402"/>
      <c r="W402"/>
    </row>
    <row r="403" spans="21:23">
      <c r="U403"/>
      <c r="V403"/>
      <c r="W403"/>
    </row>
    <row r="404" spans="21:23">
      <c r="U404"/>
      <c r="V404"/>
      <c r="W404"/>
    </row>
    <row r="405" spans="21:23">
      <c r="U405"/>
      <c r="V405"/>
      <c r="W405"/>
    </row>
    <row r="406" spans="21:23">
      <c r="U406"/>
      <c r="V406"/>
      <c r="W406"/>
    </row>
    <row r="407" spans="21:23">
      <c r="U407"/>
      <c r="V407"/>
      <c r="W407"/>
    </row>
    <row r="408" spans="21:23">
      <c r="U408"/>
      <c r="V408"/>
      <c r="W408"/>
    </row>
    <row r="409" spans="21:23">
      <c r="U409"/>
      <c r="V409"/>
      <c r="W409"/>
    </row>
    <row r="410" spans="21:23">
      <c r="U410"/>
      <c r="V410"/>
      <c r="W410"/>
    </row>
    <row r="411" spans="21:23">
      <c r="U411"/>
      <c r="V411"/>
      <c r="W411"/>
    </row>
    <row r="412" spans="21:23">
      <c r="U412"/>
      <c r="V412"/>
      <c r="W412"/>
    </row>
    <row r="413" spans="21:23">
      <c r="U413"/>
      <c r="V413"/>
      <c r="W413"/>
    </row>
    <row r="414" spans="21:23">
      <c r="U414"/>
      <c r="V414"/>
      <c r="W414"/>
    </row>
    <row r="415" spans="21:23">
      <c r="U415"/>
      <c r="V415"/>
      <c r="W415"/>
    </row>
    <row r="416" spans="21:23">
      <c r="U416"/>
      <c r="V416"/>
      <c r="W416"/>
    </row>
    <row r="417" spans="21:23">
      <c r="U417"/>
      <c r="V417"/>
      <c r="W417"/>
    </row>
    <row r="418" spans="21:23">
      <c r="U418"/>
      <c r="V418"/>
      <c r="W418"/>
    </row>
    <row r="419" spans="21:23">
      <c r="U419"/>
      <c r="V419"/>
      <c r="W419"/>
    </row>
    <row r="420" spans="21:23">
      <c r="U420"/>
      <c r="V420"/>
      <c r="W420"/>
    </row>
    <row r="421" spans="21:23">
      <c r="U421"/>
      <c r="V421"/>
      <c r="W421"/>
    </row>
    <row r="422" spans="21:23">
      <c r="U422"/>
      <c r="V422"/>
      <c r="W422"/>
    </row>
    <row r="423" spans="21:23">
      <c r="U423"/>
      <c r="V423"/>
      <c r="W423"/>
    </row>
    <row r="424" spans="21:23">
      <c r="U424"/>
      <c r="V424"/>
      <c r="W424"/>
    </row>
    <row r="425" spans="21:23">
      <c r="U425"/>
      <c r="V425"/>
      <c r="W425"/>
    </row>
    <row r="426" spans="21:23">
      <c r="U426"/>
      <c r="V426"/>
      <c r="W426"/>
    </row>
    <row r="427" spans="21:23">
      <c r="U427"/>
      <c r="V427"/>
      <c r="W427"/>
    </row>
    <row r="428" spans="21:23">
      <c r="U428"/>
      <c r="V428"/>
      <c r="W428"/>
    </row>
    <row r="429" spans="21:23">
      <c r="U429"/>
      <c r="V429"/>
      <c r="W429"/>
    </row>
    <row r="430" spans="21:23">
      <c r="U430"/>
      <c r="V430"/>
      <c r="W430"/>
    </row>
    <row r="431" spans="21:23">
      <c r="U431"/>
      <c r="V431"/>
      <c r="W431"/>
    </row>
    <row r="432" spans="21:23">
      <c r="U432"/>
      <c r="V432"/>
      <c r="W432"/>
    </row>
    <row r="433" spans="21:23">
      <c r="U433"/>
      <c r="V433"/>
      <c r="W433"/>
    </row>
    <row r="434" spans="21:23">
      <c r="U434"/>
      <c r="V434"/>
      <c r="W434"/>
    </row>
    <row r="435" spans="21:23">
      <c r="U435"/>
      <c r="V435"/>
      <c r="W435"/>
    </row>
    <row r="436" spans="21:23">
      <c r="U436"/>
      <c r="V436"/>
      <c r="W436"/>
    </row>
    <row r="437" spans="21:23">
      <c r="U437"/>
      <c r="V437"/>
      <c r="W437"/>
    </row>
    <row r="438" spans="21:23">
      <c r="U438"/>
      <c r="V438"/>
      <c r="W438"/>
    </row>
    <row r="439" spans="21:23">
      <c r="U439"/>
      <c r="V439"/>
      <c r="W439"/>
    </row>
    <row r="440" spans="21:23">
      <c r="U440"/>
      <c r="V440"/>
      <c r="W440"/>
    </row>
    <row r="441" spans="21:23">
      <c r="U441"/>
      <c r="V441"/>
      <c r="W441"/>
    </row>
    <row r="442" spans="21:23">
      <c r="U442"/>
      <c r="V442"/>
      <c r="W442"/>
    </row>
    <row r="443" spans="21:23">
      <c r="U443"/>
      <c r="V443"/>
      <c r="W443"/>
    </row>
    <row r="444" spans="21:23">
      <c r="U444"/>
      <c r="V444"/>
      <c r="W444"/>
    </row>
    <row r="445" spans="21:23">
      <c r="U445"/>
      <c r="V445"/>
      <c r="W445"/>
    </row>
    <row r="446" spans="21:23">
      <c r="U446"/>
      <c r="V446"/>
      <c r="W446"/>
    </row>
    <row r="447" spans="21:23">
      <c r="U447"/>
      <c r="V447"/>
      <c r="W447"/>
    </row>
    <row r="448" spans="21:23">
      <c r="U448"/>
      <c r="V448"/>
      <c r="W448"/>
    </row>
    <row r="449" spans="21:23">
      <c r="U449"/>
      <c r="V449"/>
      <c r="W449"/>
    </row>
    <row r="450" spans="21:23">
      <c r="U450"/>
      <c r="V450"/>
      <c r="W450"/>
    </row>
    <row r="451" spans="21:23">
      <c r="U451"/>
      <c r="V451"/>
      <c r="W451"/>
    </row>
    <row r="452" spans="21:23">
      <c r="U452"/>
      <c r="V452"/>
      <c r="W452"/>
    </row>
    <row r="453" spans="21:23">
      <c r="U453"/>
      <c r="V453"/>
      <c r="W453"/>
    </row>
    <row r="454" spans="21:23">
      <c r="U454"/>
      <c r="V454"/>
      <c r="W454"/>
    </row>
    <row r="455" spans="21:23">
      <c r="U455"/>
      <c r="V455"/>
      <c r="W455"/>
    </row>
    <row r="456" spans="21:23">
      <c r="U456"/>
      <c r="V456"/>
      <c r="W456"/>
    </row>
    <row r="457" spans="21:23">
      <c r="U457"/>
      <c r="V457"/>
      <c r="W457"/>
    </row>
    <row r="458" spans="21:23">
      <c r="U458"/>
      <c r="V458"/>
      <c r="W458"/>
    </row>
    <row r="459" spans="21:23">
      <c r="U459"/>
      <c r="V459"/>
      <c r="W459"/>
    </row>
    <row r="460" spans="21:23">
      <c r="U460"/>
      <c r="V460"/>
      <c r="W460"/>
    </row>
    <row r="461" spans="21:23">
      <c r="U461"/>
      <c r="V461"/>
      <c r="W461"/>
    </row>
    <row r="462" spans="21:23">
      <c r="U462"/>
      <c r="V462"/>
      <c r="W462"/>
    </row>
    <row r="463" spans="21:23">
      <c r="U463"/>
      <c r="V463"/>
      <c r="W463"/>
    </row>
    <row r="464" spans="21:23">
      <c r="U464"/>
      <c r="V464"/>
      <c r="W464"/>
    </row>
    <row r="465" spans="21:23">
      <c r="U465"/>
      <c r="V465"/>
      <c r="W465"/>
    </row>
    <row r="466" spans="21:23">
      <c r="U466"/>
      <c r="V466"/>
      <c r="W466"/>
    </row>
    <row r="467" spans="21:23">
      <c r="U467"/>
      <c r="V467"/>
      <c r="W467"/>
    </row>
    <row r="468" spans="21:23">
      <c r="U468"/>
      <c r="V468"/>
      <c r="W468"/>
    </row>
    <row r="469" spans="21:23">
      <c r="U469"/>
      <c r="V469"/>
      <c r="W469"/>
    </row>
    <row r="470" spans="21:23">
      <c r="U470"/>
      <c r="V470"/>
      <c r="W470"/>
    </row>
    <row r="471" spans="21:23">
      <c r="U471"/>
      <c r="V471"/>
      <c r="W471"/>
    </row>
    <row r="472" spans="21:23">
      <c r="U472"/>
      <c r="V472"/>
      <c r="W472"/>
    </row>
    <row r="473" spans="21:23">
      <c r="U473"/>
      <c r="V473"/>
      <c r="W473"/>
    </row>
    <row r="474" spans="21:23">
      <c r="U474"/>
      <c r="V474"/>
      <c r="W474"/>
    </row>
    <row r="475" spans="21:23">
      <c r="U475"/>
      <c r="V475"/>
      <c r="W475"/>
    </row>
    <row r="476" spans="21:23">
      <c r="U476"/>
      <c r="V476"/>
      <c r="W476"/>
    </row>
    <row r="477" spans="21:23">
      <c r="U477"/>
      <c r="V477"/>
      <c r="W477"/>
    </row>
    <row r="478" spans="21:23">
      <c r="U478"/>
      <c r="V478"/>
      <c r="W478"/>
    </row>
    <row r="479" spans="21:23">
      <c r="U479"/>
      <c r="V479"/>
      <c r="W479"/>
    </row>
    <row r="480" spans="21:23">
      <c r="U480"/>
      <c r="V480"/>
      <c r="W480"/>
    </row>
    <row r="481" spans="21:23">
      <c r="U481"/>
      <c r="V481"/>
      <c r="W481"/>
    </row>
    <row r="482" spans="21:23">
      <c r="U482"/>
      <c r="V482"/>
      <c r="W482"/>
    </row>
    <row r="483" spans="21:23">
      <c r="U483"/>
      <c r="V483"/>
      <c r="W483"/>
    </row>
    <row r="484" spans="21:23">
      <c r="U484"/>
      <c r="V484"/>
      <c r="W484"/>
    </row>
    <row r="485" spans="21:23">
      <c r="U485"/>
      <c r="V485"/>
      <c r="W485"/>
    </row>
    <row r="486" spans="21:23">
      <c r="U486"/>
      <c r="V486"/>
      <c r="W486"/>
    </row>
    <row r="487" spans="21:23">
      <c r="U487"/>
      <c r="V487"/>
      <c r="W487"/>
    </row>
    <row r="488" spans="21:23">
      <c r="U488"/>
      <c r="V488"/>
      <c r="W488"/>
    </row>
    <row r="489" spans="21:23">
      <c r="U489"/>
      <c r="V489"/>
      <c r="W489"/>
    </row>
    <row r="490" spans="21:23">
      <c r="U490"/>
      <c r="V490"/>
      <c r="W490"/>
    </row>
    <row r="491" spans="21:23">
      <c r="U491"/>
      <c r="V491"/>
      <c r="W491"/>
    </row>
    <row r="492" spans="21:23">
      <c r="U492"/>
      <c r="V492"/>
      <c r="W492"/>
    </row>
    <row r="493" spans="21:23">
      <c r="U493"/>
      <c r="V493"/>
      <c r="W493"/>
    </row>
    <row r="494" spans="21:23">
      <c r="U494"/>
      <c r="V494"/>
      <c r="W494"/>
    </row>
    <row r="495" spans="21:23">
      <c r="U495"/>
      <c r="V495"/>
      <c r="W495"/>
    </row>
    <row r="496" spans="21:23">
      <c r="U496"/>
      <c r="V496"/>
      <c r="W496"/>
    </row>
    <row r="497" spans="21:23">
      <c r="U497"/>
      <c r="V497"/>
      <c r="W497"/>
    </row>
    <row r="498" spans="21:23">
      <c r="U498"/>
      <c r="V498"/>
      <c r="W498"/>
    </row>
    <row r="499" spans="21:23">
      <c r="U499"/>
      <c r="V499"/>
      <c r="W499"/>
    </row>
    <row r="500" spans="21:23">
      <c r="U500"/>
      <c r="V500"/>
      <c r="W500"/>
    </row>
    <row r="501" spans="21:23">
      <c r="U501"/>
      <c r="V501"/>
      <c r="W501"/>
    </row>
    <row r="502" spans="21:23">
      <c r="U502"/>
      <c r="V502"/>
      <c r="W502"/>
    </row>
    <row r="503" spans="21:23">
      <c r="U503"/>
      <c r="V503"/>
      <c r="W503"/>
    </row>
    <row r="504" spans="21:23">
      <c r="U504"/>
      <c r="V504"/>
      <c r="W504"/>
    </row>
    <row r="505" spans="21:23">
      <c r="U505"/>
      <c r="V505"/>
      <c r="W505"/>
    </row>
    <row r="506" spans="21:23">
      <c r="U506"/>
      <c r="V506"/>
      <c r="W506"/>
    </row>
    <row r="507" spans="21:23">
      <c r="U507"/>
      <c r="V507"/>
      <c r="W507"/>
    </row>
    <row r="508" spans="21:23">
      <c r="U508"/>
      <c r="V508"/>
      <c r="W508"/>
    </row>
    <row r="509" spans="21:23">
      <c r="U509"/>
      <c r="V509"/>
      <c r="W509"/>
    </row>
    <row r="510" spans="21:23">
      <c r="U510"/>
      <c r="V510"/>
      <c r="W510"/>
    </row>
    <row r="511" spans="21:23">
      <c r="U511"/>
      <c r="V511"/>
      <c r="W511"/>
    </row>
    <row r="512" spans="21:23">
      <c r="U512"/>
      <c r="V512"/>
      <c r="W512"/>
    </row>
    <row r="513" spans="21:23">
      <c r="U513"/>
      <c r="V513"/>
      <c r="W513"/>
    </row>
    <row r="514" spans="21:23">
      <c r="U514"/>
      <c r="V514"/>
      <c r="W514"/>
    </row>
    <row r="515" spans="21:23">
      <c r="U515"/>
      <c r="V515"/>
      <c r="W515"/>
    </row>
    <row r="516" spans="21:23">
      <c r="U516"/>
      <c r="V516"/>
      <c r="W516"/>
    </row>
    <row r="517" spans="21:23">
      <c r="U517"/>
      <c r="V517"/>
      <c r="W517"/>
    </row>
    <row r="518" spans="21:23">
      <c r="U518"/>
      <c r="V518"/>
      <c r="W518"/>
    </row>
    <row r="519" spans="21:23">
      <c r="U519"/>
      <c r="V519"/>
      <c r="W519"/>
    </row>
    <row r="520" spans="21:23">
      <c r="U520"/>
      <c r="V520"/>
      <c r="W520"/>
    </row>
    <row r="521" spans="21:23">
      <c r="U521"/>
      <c r="V521"/>
      <c r="W521"/>
    </row>
    <row r="522" spans="21:23">
      <c r="U522"/>
      <c r="V522"/>
      <c r="W522"/>
    </row>
    <row r="523" spans="21:23">
      <c r="U523"/>
      <c r="V523"/>
      <c r="W523"/>
    </row>
    <row r="524" spans="21:23">
      <c r="U524"/>
      <c r="V524"/>
      <c r="W524"/>
    </row>
    <row r="525" spans="21:23">
      <c r="U525"/>
      <c r="V525"/>
      <c r="W525"/>
    </row>
    <row r="526" spans="21:23">
      <c r="U526"/>
      <c r="V526"/>
      <c r="W526"/>
    </row>
    <row r="527" spans="21:23">
      <c r="U527"/>
      <c r="V527"/>
      <c r="W527"/>
    </row>
    <row r="528" spans="21:23">
      <c r="U528"/>
      <c r="V528"/>
      <c r="W528"/>
    </row>
    <row r="529" spans="21:23">
      <c r="U529"/>
      <c r="V529"/>
      <c r="W529"/>
    </row>
    <row r="530" spans="21:23">
      <c r="U530"/>
      <c r="V530"/>
      <c r="W530"/>
    </row>
    <row r="531" spans="21:23">
      <c r="U531"/>
      <c r="V531"/>
      <c r="W531"/>
    </row>
    <row r="532" spans="21:23">
      <c r="U532"/>
      <c r="V532"/>
      <c r="W532"/>
    </row>
    <row r="533" spans="21:23">
      <c r="U533"/>
      <c r="V533"/>
      <c r="W533"/>
    </row>
    <row r="534" spans="21:23">
      <c r="U534"/>
      <c r="V534"/>
      <c r="W534"/>
    </row>
    <row r="535" spans="21:23">
      <c r="U535"/>
      <c r="V535"/>
      <c r="W535"/>
    </row>
    <row r="536" spans="21:23">
      <c r="U536"/>
      <c r="V536"/>
      <c r="W536"/>
    </row>
    <row r="537" spans="21:23">
      <c r="U537"/>
      <c r="V537"/>
      <c r="W537"/>
    </row>
    <row r="538" spans="21:23">
      <c r="U538"/>
      <c r="V538"/>
      <c r="W538"/>
    </row>
    <row r="539" spans="21:23">
      <c r="U539"/>
      <c r="V539"/>
      <c r="W539"/>
    </row>
    <row r="540" spans="21:23">
      <c r="U540"/>
      <c r="V540"/>
      <c r="W540"/>
    </row>
    <row r="541" spans="21:23">
      <c r="U541"/>
      <c r="V541"/>
      <c r="W541"/>
    </row>
    <row r="542" spans="21:23">
      <c r="U542"/>
      <c r="V542"/>
      <c r="W542"/>
    </row>
    <row r="543" spans="21:23">
      <c r="U543"/>
      <c r="V543"/>
      <c r="W543"/>
    </row>
    <row r="544" spans="21:23">
      <c r="U544"/>
      <c r="V544"/>
      <c r="W544"/>
    </row>
    <row r="545" spans="21:23">
      <c r="U545"/>
      <c r="V545"/>
      <c r="W545"/>
    </row>
    <row r="546" spans="21:23">
      <c r="U546"/>
      <c r="V546"/>
      <c r="W546"/>
    </row>
    <row r="547" spans="21:23">
      <c r="U547"/>
      <c r="V547"/>
      <c r="W547"/>
    </row>
    <row r="548" spans="21:23">
      <c r="U548"/>
      <c r="V548"/>
      <c r="W548"/>
    </row>
    <row r="549" spans="21:23">
      <c r="U549"/>
      <c r="V549"/>
      <c r="W549"/>
    </row>
    <row r="550" spans="21:23">
      <c r="U550"/>
      <c r="V550"/>
      <c r="W550"/>
    </row>
    <row r="551" spans="21:23">
      <c r="U551"/>
      <c r="V551"/>
      <c r="W551"/>
    </row>
    <row r="552" spans="21:23">
      <c r="U552"/>
      <c r="V552"/>
      <c r="W552"/>
    </row>
    <row r="553" spans="21:23">
      <c r="U553"/>
      <c r="V553"/>
      <c r="W553"/>
    </row>
    <row r="554" spans="21:23">
      <c r="U554"/>
      <c r="V554"/>
      <c r="W554"/>
    </row>
    <row r="555" spans="21:23">
      <c r="U555"/>
      <c r="V555"/>
      <c r="W555"/>
    </row>
    <row r="556" spans="21:23">
      <c r="U556"/>
      <c r="V556"/>
      <c r="W556"/>
    </row>
    <row r="557" spans="21:23">
      <c r="U557"/>
      <c r="V557"/>
      <c r="W557"/>
    </row>
    <row r="558" spans="21:23">
      <c r="U558"/>
      <c r="V558"/>
      <c r="W558"/>
    </row>
    <row r="559" spans="21:23">
      <c r="U559"/>
      <c r="V559"/>
      <c r="W559"/>
    </row>
    <row r="560" spans="21:23">
      <c r="U560"/>
      <c r="V560"/>
      <c r="W560"/>
    </row>
    <row r="561" spans="21:23">
      <c r="U561"/>
      <c r="V561"/>
      <c r="W561"/>
    </row>
    <row r="562" spans="21:23">
      <c r="U562"/>
      <c r="V562"/>
      <c r="W562"/>
    </row>
    <row r="563" spans="21:23">
      <c r="U563"/>
      <c r="V563"/>
      <c r="W563"/>
    </row>
    <row r="564" spans="21:23">
      <c r="U564"/>
      <c r="V564"/>
      <c r="W564"/>
    </row>
    <row r="565" spans="21:23">
      <c r="U565"/>
      <c r="V565"/>
      <c r="W565"/>
    </row>
    <row r="566" spans="21:23">
      <c r="U566"/>
      <c r="V566"/>
      <c r="W566"/>
    </row>
    <row r="567" spans="21:23">
      <c r="U567"/>
      <c r="V567"/>
      <c r="W567"/>
    </row>
    <row r="568" spans="21:23">
      <c r="U568"/>
      <c r="V568"/>
      <c r="W568"/>
    </row>
    <row r="569" spans="21:23">
      <c r="U569"/>
      <c r="V569"/>
      <c r="W569"/>
    </row>
    <row r="570" spans="21:23">
      <c r="U570"/>
      <c r="V570"/>
      <c r="W570"/>
    </row>
    <row r="571" spans="21:23">
      <c r="U571"/>
      <c r="V571"/>
      <c r="W571"/>
    </row>
    <row r="572" spans="21:23">
      <c r="U572"/>
      <c r="V572"/>
      <c r="W572"/>
    </row>
    <row r="573" spans="21:23">
      <c r="U573"/>
      <c r="V573"/>
      <c r="W573"/>
    </row>
    <row r="574" spans="21:23">
      <c r="U574"/>
      <c r="V574"/>
      <c r="W574"/>
    </row>
    <row r="575" spans="21:23">
      <c r="U575"/>
      <c r="V575"/>
      <c r="W575"/>
    </row>
    <row r="576" spans="21:23">
      <c r="U576"/>
      <c r="V576"/>
      <c r="W576"/>
    </row>
    <row r="577" spans="21:23">
      <c r="U577"/>
      <c r="V577"/>
      <c r="W577"/>
    </row>
    <row r="578" spans="21:23">
      <c r="U578"/>
      <c r="V578"/>
      <c r="W578"/>
    </row>
    <row r="579" spans="21:23">
      <c r="U579"/>
      <c r="V579"/>
      <c r="W579"/>
    </row>
    <row r="580" spans="21:23">
      <c r="U580"/>
      <c r="V580"/>
      <c r="W580"/>
    </row>
    <row r="581" spans="21:23">
      <c r="U581"/>
      <c r="V581"/>
      <c r="W581"/>
    </row>
    <row r="582" spans="21:23">
      <c r="U582"/>
      <c r="V582"/>
      <c r="W582"/>
    </row>
    <row r="583" spans="21:23">
      <c r="U583"/>
      <c r="V583"/>
      <c r="W583"/>
    </row>
    <row r="584" spans="21:23">
      <c r="U584"/>
      <c r="V584"/>
      <c r="W584"/>
    </row>
    <row r="585" spans="21:23">
      <c r="U585"/>
      <c r="V585"/>
      <c r="W585"/>
    </row>
    <row r="586" spans="21:23">
      <c r="U586"/>
      <c r="V586"/>
      <c r="W586"/>
    </row>
    <row r="587" spans="21:23">
      <c r="U587"/>
      <c r="V587"/>
      <c r="W587"/>
    </row>
    <row r="588" spans="21:23">
      <c r="U588"/>
      <c r="V588"/>
      <c r="W588"/>
    </row>
    <row r="589" spans="21:23">
      <c r="U589"/>
      <c r="V589"/>
      <c r="W589"/>
    </row>
    <row r="590" spans="21:23">
      <c r="U590"/>
      <c r="V590"/>
      <c r="W590"/>
    </row>
    <row r="591" spans="21:23">
      <c r="U591"/>
      <c r="V591"/>
      <c r="W591"/>
    </row>
    <row r="592" spans="21:23">
      <c r="U592"/>
      <c r="V592"/>
      <c r="W592"/>
    </row>
    <row r="593" spans="21:23">
      <c r="U593"/>
      <c r="V593"/>
      <c r="W593"/>
    </row>
    <row r="594" spans="21:23">
      <c r="U594"/>
      <c r="V594"/>
      <c r="W594"/>
    </row>
    <row r="595" spans="21:23">
      <c r="U595"/>
      <c r="V595"/>
      <c r="W595"/>
    </row>
    <row r="596" spans="21:23">
      <c r="U596"/>
      <c r="V596"/>
      <c r="W596"/>
    </row>
    <row r="597" spans="21:23">
      <c r="U597"/>
      <c r="V597"/>
      <c r="W597"/>
    </row>
    <row r="598" spans="21:23">
      <c r="U598"/>
      <c r="V598"/>
      <c r="W598"/>
    </row>
    <row r="599" spans="21:23">
      <c r="U599"/>
      <c r="V599"/>
      <c r="W599"/>
    </row>
    <row r="600" spans="21:23">
      <c r="U600"/>
      <c r="V600"/>
      <c r="W600"/>
    </row>
    <row r="601" spans="21:23">
      <c r="U601"/>
      <c r="V601"/>
      <c r="W601"/>
    </row>
    <row r="602" spans="21:23">
      <c r="U602"/>
      <c r="V602"/>
      <c r="W602"/>
    </row>
    <row r="603" spans="21:23">
      <c r="U603"/>
      <c r="V603"/>
      <c r="W603"/>
    </row>
    <row r="604" spans="21:23">
      <c r="U604"/>
      <c r="V604"/>
      <c r="W604"/>
    </row>
    <row r="605" spans="21:23">
      <c r="U605"/>
      <c r="V605"/>
      <c r="W605"/>
    </row>
    <row r="606" spans="21:23">
      <c r="U606"/>
      <c r="V606"/>
      <c r="W606"/>
    </row>
    <row r="607" spans="21:23">
      <c r="U607"/>
      <c r="V607"/>
      <c r="W607"/>
    </row>
    <row r="608" spans="21:23">
      <c r="U608"/>
      <c r="V608"/>
      <c r="W608"/>
    </row>
    <row r="609" spans="21:23">
      <c r="U609"/>
      <c r="V609"/>
      <c r="W609"/>
    </row>
    <row r="610" spans="21:23">
      <c r="U610"/>
      <c r="V610"/>
      <c r="W610"/>
    </row>
    <row r="611" spans="21:23">
      <c r="U611"/>
      <c r="V611"/>
      <c r="W611"/>
    </row>
    <row r="612" spans="21:23">
      <c r="U612"/>
      <c r="V612"/>
      <c r="W612"/>
    </row>
    <row r="613" spans="21:23">
      <c r="U613"/>
      <c r="V613"/>
      <c r="W613"/>
    </row>
    <row r="614" spans="21:23">
      <c r="U614"/>
      <c r="V614"/>
      <c r="W614"/>
    </row>
    <row r="615" spans="21:23">
      <c r="U615"/>
      <c r="V615"/>
      <c r="W615"/>
    </row>
    <row r="616" spans="21:23">
      <c r="U616"/>
      <c r="V616"/>
      <c r="W616"/>
    </row>
    <row r="617" spans="21:23">
      <c r="U617"/>
      <c r="V617"/>
      <c r="W617"/>
    </row>
    <row r="618" spans="21:23">
      <c r="U618"/>
      <c r="V618"/>
      <c r="W618"/>
    </row>
    <row r="619" spans="21:23">
      <c r="U619"/>
      <c r="V619"/>
      <c r="W619"/>
    </row>
    <row r="620" spans="21:23">
      <c r="U620"/>
      <c r="V620"/>
      <c r="W620"/>
    </row>
    <row r="621" spans="21:23">
      <c r="U621"/>
      <c r="V621"/>
      <c r="W621"/>
    </row>
    <row r="622" spans="21:23">
      <c r="U622"/>
      <c r="V622"/>
      <c r="W622"/>
    </row>
    <row r="623" spans="21:23">
      <c r="U623"/>
      <c r="V623"/>
      <c r="W623"/>
    </row>
    <row r="624" spans="21:23">
      <c r="U624"/>
      <c r="V624"/>
      <c r="W624"/>
    </row>
    <row r="625" spans="21:23">
      <c r="U625"/>
      <c r="V625"/>
      <c r="W625"/>
    </row>
    <row r="626" spans="21:23">
      <c r="U626"/>
      <c r="V626"/>
      <c r="W626"/>
    </row>
    <row r="627" spans="21:23">
      <c r="U627"/>
      <c r="V627"/>
      <c r="W627"/>
    </row>
    <row r="628" spans="21:23">
      <c r="U628"/>
      <c r="V628"/>
      <c r="W628"/>
    </row>
    <row r="629" spans="21:23">
      <c r="U629"/>
      <c r="V629"/>
      <c r="W629"/>
    </row>
    <row r="630" spans="21:23">
      <c r="U630"/>
      <c r="V630"/>
      <c r="W630"/>
    </row>
    <row r="631" spans="21:23">
      <c r="U631"/>
      <c r="V631"/>
      <c r="W631"/>
    </row>
    <row r="632" spans="21:23">
      <c r="U632"/>
      <c r="V632"/>
      <c r="W632"/>
    </row>
    <row r="633" spans="21:23">
      <c r="U633"/>
      <c r="V633"/>
      <c r="W633"/>
    </row>
    <row r="634" spans="21:23">
      <c r="U634"/>
      <c r="V634"/>
      <c r="W634"/>
    </row>
    <row r="635" spans="21:23">
      <c r="U635"/>
      <c r="V635"/>
      <c r="W635"/>
    </row>
    <row r="636" spans="21:23">
      <c r="U636"/>
      <c r="V636"/>
      <c r="W636"/>
    </row>
    <row r="637" spans="21:23">
      <c r="U637"/>
      <c r="V637"/>
      <c r="W637"/>
    </row>
    <row r="638" spans="21:23">
      <c r="U638"/>
      <c r="V638"/>
      <c r="W638"/>
    </row>
    <row r="639" spans="21:23">
      <c r="U639"/>
      <c r="V639"/>
      <c r="W639"/>
    </row>
    <row r="640" spans="21:23">
      <c r="U640"/>
      <c r="V640"/>
      <c r="W640"/>
    </row>
    <row r="641" spans="21:23">
      <c r="U641"/>
      <c r="V641"/>
      <c r="W641"/>
    </row>
    <row r="642" spans="21:23">
      <c r="U642"/>
      <c r="V642"/>
      <c r="W642"/>
    </row>
    <row r="643" spans="21:23">
      <c r="U643"/>
      <c r="V643"/>
      <c r="W643"/>
    </row>
    <row r="644" spans="21:23">
      <c r="U644"/>
      <c r="V644"/>
      <c r="W644"/>
    </row>
    <row r="645" spans="21:23">
      <c r="U645"/>
      <c r="V645"/>
      <c r="W645"/>
    </row>
    <row r="646" spans="21:23">
      <c r="U646"/>
      <c r="V646"/>
      <c r="W646"/>
    </row>
    <row r="647" spans="21:23">
      <c r="U647"/>
      <c r="V647"/>
      <c r="W647"/>
    </row>
    <row r="648" spans="21:23">
      <c r="U648"/>
      <c r="V648"/>
      <c r="W648"/>
    </row>
    <row r="649" spans="21:23">
      <c r="U649"/>
      <c r="V649"/>
      <c r="W649"/>
    </row>
    <row r="650" spans="21:23">
      <c r="U650"/>
      <c r="V650"/>
      <c r="W650"/>
    </row>
    <row r="651" spans="21:23">
      <c r="U651"/>
      <c r="V651"/>
      <c r="W651"/>
    </row>
    <row r="652" spans="21:23">
      <c r="U652"/>
      <c r="V652"/>
      <c r="W652"/>
    </row>
    <row r="653" spans="21:23">
      <c r="U653"/>
      <c r="V653"/>
      <c r="W653"/>
    </row>
    <row r="654" spans="21:23">
      <c r="U654"/>
      <c r="V654"/>
      <c r="W654"/>
    </row>
    <row r="655" spans="21:23">
      <c r="U655"/>
      <c r="V655"/>
      <c r="W655"/>
    </row>
    <row r="656" spans="21:23">
      <c r="U656"/>
      <c r="V656"/>
      <c r="W656"/>
    </row>
    <row r="657" spans="21:23">
      <c r="U657"/>
      <c r="V657"/>
      <c r="W657"/>
    </row>
    <row r="658" spans="21:23">
      <c r="U658"/>
      <c r="V658"/>
      <c r="W658"/>
    </row>
    <row r="659" spans="21:23">
      <c r="U659"/>
      <c r="V659"/>
      <c r="W659"/>
    </row>
    <row r="660" spans="21:23">
      <c r="U660"/>
      <c r="V660"/>
      <c r="W660"/>
    </row>
    <row r="661" spans="21:23">
      <c r="U661"/>
      <c r="V661"/>
      <c r="W661"/>
    </row>
    <row r="662" spans="21:23">
      <c r="U662"/>
      <c r="V662"/>
      <c r="W662"/>
    </row>
    <row r="663" spans="21:23">
      <c r="U663"/>
      <c r="V663"/>
      <c r="W663"/>
    </row>
    <row r="664" spans="21:23">
      <c r="U664"/>
      <c r="V664"/>
      <c r="W664"/>
    </row>
    <row r="665" spans="21:23">
      <c r="U665"/>
      <c r="V665"/>
      <c r="W665"/>
    </row>
    <row r="666" spans="21:23">
      <c r="U666"/>
      <c r="V666"/>
      <c r="W666"/>
    </row>
    <row r="667" spans="21:23">
      <c r="U667"/>
      <c r="V667"/>
      <c r="W667"/>
    </row>
    <row r="668" spans="21:23">
      <c r="U668"/>
      <c r="V668"/>
      <c r="W668"/>
    </row>
    <row r="669" spans="21:23">
      <c r="U669"/>
      <c r="V669"/>
      <c r="W669"/>
    </row>
    <row r="670" spans="21:23">
      <c r="U670"/>
      <c r="V670"/>
      <c r="W670"/>
    </row>
    <row r="671" spans="21:23">
      <c r="U671"/>
      <c r="V671"/>
      <c r="W671"/>
    </row>
    <row r="672" spans="21:23">
      <c r="U672"/>
      <c r="V672"/>
      <c r="W672"/>
    </row>
    <row r="673" spans="21:23">
      <c r="U673"/>
      <c r="V673"/>
      <c r="W673"/>
    </row>
    <row r="674" spans="21:23">
      <c r="U674"/>
      <c r="V674"/>
      <c r="W674"/>
    </row>
    <row r="675" spans="21:23">
      <c r="U675"/>
      <c r="V675"/>
      <c r="W675"/>
    </row>
    <row r="676" spans="21:23">
      <c r="U676"/>
      <c r="V676"/>
      <c r="W676"/>
    </row>
    <row r="677" spans="21:23">
      <c r="U677"/>
      <c r="V677"/>
      <c r="W677"/>
    </row>
    <row r="678" spans="21:23">
      <c r="U678"/>
      <c r="V678"/>
      <c r="W678"/>
    </row>
    <row r="679" spans="21:23">
      <c r="U679"/>
      <c r="V679"/>
      <c r="W679"/>
    </row>
    <row r="680" spans="21:23">
      <c r="U680"/>
      <c r="V680"/>
      <c r="W680"/>
    </row>
    <row r="681" spans="21:23">
      <c r="U681"/>
      <c r="V681"/>
      <c r="W681"/>
    </row>
    <row r="682" spans="21:23">
      <c r="U682"/>
      <c r="V682"/>
      <c r="W682"/>
    </row>
    <row r="683" spans="21:23">
      <c r="U683"/>
      <c r="V683"/>
      <c r="W683"/>
    </row>
    <row r="684" spans="21:23">
      <c r="U684"/>
      <c r="V684"/>
      <c r="W684"/>
    </row>
    <row r="685" spans="21:23">
      <c r="U685"/>
      <c r="V685"/>
      <c r="W685"/>
    </row>
    <row r="686" spans="21:23">
      <c r="U686"/>
      <c r="V686"/>
      <c r="W686"/>
    </row>
    <row r="687" spans="21:23">
      <c r="U687"/>
      <c r="V687"/>
      <c r="W687"/>
    </row>
    <row r="688" spans="21:23">
      <c r="U688"/>
      <c r="V688"/>
      <c r="W688"/>
    </row>
    <row r="689" spans="21:23">
      <c r="U689"/>
      <c r="V689"/>
      <c r="W689"/>
    </row>
    <row r="690" spans="21:23">
      <c r="U690"/>
      <c r="V690"/>
      <c r="W690"/>
    </row>
    <row r="691" spans="21:23">
      <c r="U691"/>
      <c r="V691"/>
      <c r="W691"/>
    </row>
    <row r="692" spans="21:23">
      <c r="U692"/>
      <c r="V692"/>
      <c r="W692"/>
    </row>
    <row r="693" spans="21:23">
      <c r="U693"/>
      <c r="V693"/>
      <c r="W693"/>
    </row>
    <row r="694" spans="21:23">
      <c r="U694"/>
      <c r="V694"/>
      <c r="W694"/>
    </row>
    <row r="695" spans="21:23">
      <c r="U695"/>
      <c r="V695"/>
      <c r="W695"/>
    </row>
    <row r="696" spans="21:23">
      <c r="U696"/>
      <c r="V696"/>
      <c r="W696"/>
    </row>
    <row r="697" spans="21:23">
      <c r="U697"/>
      <c r="V697"/>
      <c r="W697"/>
    </row>
    <row r="698" spans="21:23">
      <c r="U698"/>
      <c r="V698"/>
      <c r="W698"/>
    </row>
    <row r="699" spans="21:23">
      <c r="U699"/>
      <c r="V699"/>
      <c r="W699"/>
    </row>
    <row r="700" spans="21:23">
      <c r="U700"/>
      <c r="V700"/>
      <c r="W700"/>
    </row>
    <row r="701" spans="21:23">
      <c r="U701"/>
      <c r="V701"/>
      <c r="W701"/>
    </row>
    <row r="702" spans="21:23">
      <c r="U702"/>
      <c r="V702"/>
      <c r="W702"/>
    </row>
    <row r="703" spans="21:23">
      <c r="U703"/>
      <c r="V703"/>
      <c r="W703"/>
    </row>
    <row r="704" spans="21:23">
      <c r="U704"/>
      <c r="V704"/>
      <c r="W704"/>
    </row>
    <row r="705" spans="21:23">
      <c r="U705"/>
      <c r="V705"/>
      <c r="W705"/>
    </row>
    <row r="706" spans="21:23">
      <c r="U706"/>
      <c r="V706"/>
      <c r="W706"/>
    </row>
    <row r="707" spans="21:23">
      <c r="U707"/>
      <c r="V707"/>
      <c r="W707"/>
    </row>
    <row r="708" spans="21:23">
      <c r="U708"/>
      <c r="V708"/>
      <c r="W708"/>
    </row>
    <row r="709" spans="21:23">
      <c r="U709"/>
      <c r="V709"/>
      <c r="W709"/>
    </row>
    <row r="710" spans="21:23">
      <c r="U710"/>
      <c r="V710"/>
      <c r="W710"/>
    </row>
    <row r="711" spans="21:23">
      <c r="U711"/>
      <c r="V711"/>
      <c r="W711"/>
    </row>
    <row r="712" spans="21:23">
      <c r="U712"/>
      <c r="V712"/>
      <c r="W712"/>
    </row>
    <row r="713" spans="21:23">
      <c r="U713"/>
      <c r="V713"/>
      <c r="W713"/>
    </row>
    <row r="714" spans="21:23">
      <c r="U714"/>
      <c r="V714"/>
      <c r="W714"/>
    </row>
    <row r="715" spans="21:23">
      <c r="U715"/>
      <c r="V715"/>
      <c r="W715"/>
    </row>
    <row r="716" spans="21:23">
      <c r="U716"/>
      <c r="V716"/>
      <c r="W716"/>
    </row>
    <row r="717" spans="21:23">
      <c r="U717"/>
      <c r="V717"/>
      <c r="W717"/>
    </row>
    <row r="718" spans="21:23">
      <c r="U718"/>
      <c r="V718"/>
      <c r="W718"/>
    </row>
    <row r="719" spans="21:23">
      <c r="U719"/>
      <c r="V719"/>
      <c r="W719"/>
    </row>
    <row r="720" spans="21:23">
      <c r="U720"/>
      <c r="V720"/>
      <c r="W720"/>
    </row>
    <row r="721" spans="21:23">
      <c r="U721"/>
      <c r="V721"/>
      <c r="W721"/>
    </row>
    <row r="722" spans="21:23">
      <c r="U722"/>
      <c r="V722"/>
      <c r="W722"/>
    </row>
    <row r="723" spans="21:23">
      <c r="U723"/>
      <c r="V723"/>
      <c r="W723"/>
    </row>
    <row r="724" spans="21:23">
      <c r="U724"/>
      <c r="V724"/>
      <c r="W724"/>
    </row>
    <row r="725" spans="21:23">
      <c r="U725"/>
      <c r="V725"/>
      <c r="W725"/>
    </row>
    <row r="726" spans="21:23">
      <c r="U726"/>
      <c r="V726"/>
      <c r="W726"/>
    </row>
    <row r="727" spans="21:23">
      <c r="U727"/>
      <c r="V727"/>
      <c r="W727"/>
    </row>
    <row r="728" spans="21:23">
      <c r="U728"/>
      <c r="V728"/>
      <c r="W728"/>
    </row>
    <row r="729" spans="21:23">
      <c r="U729"/>
      <c r="V729"/>
      <c r="W729"/>
    </row>
    <row r="730" spans="21:23">
      <c r="U730"/>
      <c r="V730"/>
      <c r="W730"/>
    </row>
    <row r="731" spans="21:23">
      <c r="U731"/>
      <c r="V731"/>
      <c r="W731"/>
    </row>
    <row r="732" spans="21:23">
      <c r="U732"/>
      <c r="V732"/>
      <c r="W732"/>
    </row>
    <row r="733" spans="21:23">
      <c r="U733"/>
      <c r="V733"/>
      <c r="W733"/>
    </row>
    <row r="734" spans="21:23">
      <c r="U734"/>
      <c r="V734"/>
      <c r="W734"/>
    </row>
    <row r="735" spans="21:23">
      <c r="U735"/>
      <c r="V735"/>
      <c r="W735"/>
    </row>
    <row r="736" spans="21:23">
      <c r="U736"/>
      <c r="V736"/>
      <c r="W736"/>
    </row>
    <row r="737" spans="21:23">
      <c r="U737"/>
      <c r="V737"/>
      <c r="W737"/>
    </row>
    <row r="738" spans="21:23">
      <c r="U738"/>
      <c r="V738"/>
      <c r="W738"/>
    </row>
    <row r="739" spans="21:23">
      <c r="U739"/>
      <c r="V739"/>
      <c r="W739"/>
    </row>
    <row r="740" spans="21:23">
      <c r="U740"/>
      <c r="V740"/>
      <c r="W740"/>
    </row>
    <row r="741" spans="21:23">
      <c r="U741"/>
      <c r="V741"/>
      <c r="W741"/>
    </row>
    <row r="742" spans="21:23">
      <c r="U742"/>
      <c r="V742"/>
      <c r="W742"/>
    </row>
    <row r="743" spans="21:23">
      <c r="U743"/>
      <c r="V743"/>
      <c r="W743"/>
    </row>
    <row r="744" spans="21:23">
      <c r="U744"/>
      <c r="V744"/>
      <c r="W744"/>
    </row>
    <row r="745" spans="21:23">
      <c r="U745"/>
      <c r="V745"/>
      <c r="W745"/>
    </row>
    <row r="746" spans="21:23">
      <c r="U746"/>
      <c r="V746"/>
      <c r="W746"/>
    </row>
    <row r="747" spans="21:23">
      <c r="U747"/>
      <c r="V747"/>
      <c r="W747"/>
    </row>
    <row r="748" spans="21:23">
      <c r="U748"/>
      <c r="V748"/>
      <c r="W748"/>
    </row>
    <row r="749" spans="21:23">
      <c r="U749"/>
      <c r="V749"/>
      <c r="W749"/>
    </row>
    <row r="750" spans="21:23">
      <c r="U750"/>
      <c r="V750"/>
      <c r="W750"/>
    </row>
    <row r="751" spans="21:23">
      <c r="U751"/>
      <c r="V751"/>
      <c r="W751"/>
    </row>
    <row r="752" spans="21:23">
      <c r="U752"/>
      <c r="V752"/>
      <c r="W752"/>
    </row>
    <row r="753" spans="21:23">
      <c r="U753"/>
      <c r="V753"/>
      <c r="W753"/>
    </row>
    <row r="754" spans="21:23">
      <c r="U754"/>
      <c r="V754"/>
      <c r="W754"/>
    </row>
    <row r="755" spans="21:23">
      <c r="U755"/>
      <c r="V755"/>
      <c r="W755"/>
    </row>
    <row r="756" spans="21:23">
      <c r="U756"/>
      <c r="V756"/>
      <c r="W756"/>
    </row>
    <row r="757" spans="21:23">
      <c r="U757"/>
      <c r="V757"/>
      <c r="W757"/>
    </row>
    <row r="758" spans="21:23">
      <c r="U758"/>
      <c r="V758"/>
      <c r="W758"/>
    </row>
    <row r="759" spans="21:23">
      <c r="U759"/>
      <c r="V759"/>
      <c r="W759"/>
    </row>
    <row r="760" spans="21:23">
      <c r="U760"/>
      <c r="V760"/>
      <c r="W760"/>
    </row>
    <row r="761" spans="21:23">
      <c r="U761"/>
      <c r="V761"/>
      <c r="W761"/>
    </row>
    <row r="762" spans="21:23">
      <c r="U762"/>
      <c r="V762"/>
      <c r="W762"/>
    </row>
    <row r="763" spans="21:23">
      <c r="U763"/>
      <c r="V763"/>
      <c r="W763"/>
    </row>
    <row r="764" spans="21:23">
      <c r="U764"/>
      <c r="V764"/>
      <c r="W764"/>
    </row>
    <row r="765" spans="21:23">
      <c r="U765"/>
      <c r="V765"/>
      <c r="W765"/>
    </row>
    <row r="766" spans="21:23">
      <c r="U766"/>
      <c r="V766"/>
      <c r="W766"/>
    </row>
    <row r="767" spans="21:23">
      <c r="U767"/>
      <c r="V767"/>
      <c r="W767"/>
    </row>
    <row r="768" spans="21:23">
      <c r="U768"/>
      <c r="V768"/>
      <c r="W768"/>
    </row>
    <row r="769" spans="21:23">
      <c r="U769"/>
      <c r="V769"/>
      <c r="W769"/>
    </row>
    <row r="770" spans="21:23">
      <c r="U770"/>
      <c r="V770"/>
      <c r="W770"/>
    </row>
    <row r="771" spans="21:23">
      <c r="U771"/>
      <c r="V771"/>
      <c r="W771"/>
    </row>
    <row r="772" spans="21:23">
      <c r="U772"/>
      <c r="V772"/>
      <c r="W772"/>
    </row>
    <row r="773" spans="21:23">
      <c r="U773"/>
      <c r="V773"/>
      <c r="W773"/>
    </row>
    <row r="774" spans="21:23">
      <c r="U774"/>
      <c r="V774"/>
      <c r="W774"/>
    </row>
    <row r="775" spans="21:23">
      <c r="U775"/>
      <c r="V775"/>
      <c r="W775"/>
    </row>
    <row r="776" spans="21:23">
      <c r="U776"/>
      <c r="V776"/>
      <c r="W776"/>
    </row>
    <row r="777" spans="21:23">
      <c r="U777"/>
      <c r="V777"/>
      <c r="W777"/>
    </row>
    <row r="778" spans="21:23">
      <c r="U778"/>
      <c r="V778"/>
      <c r="W778"/>
    </row>
    <row r="779" spans="21:23">
      <c r="U779"/>
      <c r="V779"/>
      <c r="W779"/>
    </row>
    <row r="780" spans="21:23">
      <c r="U780"/>
      <c r="V780"/>
      <c r="W780"/>
    </row>
    <row r="781" spans="21:23">
      <c r="U781"/>
      <c r="V781"/>
      <c r="W781"/>
    </row>
    <row r="782" spans="21:23">
      <c r="U782"/>
      <c r="V782"/>
      <c r="W782"/>
    </row>
    <row r="783" spans="21:23">
      <c r="U783"/>
      <c r="V783"/>
      <c r="W783"/>
    </row>
    <row r="784" spans="21:23">
      <c r="U784"/>
      <c r="V784"/>
      <c r="W784"/>
    </row>
    <row r="785" spans="21:23">
      <c r="U785"/>
      <c r="V785"/>
      <c r="W785"/>
    </row>
    <row r="786" spans="21:23">
      <c r="U786"/>
      <c r="V786"/>
      <c r="W786"/>
    </row>
    <row r="787" spans="21:23">
      <c r="U787"/>
      <c r="V787"/>
      <c r="W787"/>
    </row>
    <row r="788" spans="21:23">
      <c r="U788"/>
      <c r="V788"/>
      <c r="W788"/>
    </row>
    <row r="789" spans="21:23">
      <c r="U789"/>
      <c r="V789"/>
      <c r="W789"/>
    </row>
    <row r="790" spans="21:23">
      <c r="U790"/>
      <c r="V790"/>
      <c r="W790"/>
    </row>
    <row r="791" spans="21:23">
      <c r="U791"/>
      <c r="V791"/>
      <c r="W791"/>
    </row>
    <row r="792" spans="21:23">
      <c r="U792"/>
      <c r="V792"/>
      <c r="W792"/>
    </row>
    <row r="793" spans="21:23">
      <c r="U793"/>
      <c r="V793"/>
      <c r="W793"/>
    </row>
    <row r="794" spans="21:23">
      <c r="U794"/>
      <c r="V794"/>
      <c r="W794"/>
    </row>
    <row r="795" spans="21:23">
      <c r="U795"/>
      <c r="V795"/>
      <c r="W795"/>
    </row>
    <row r="796" spans="21:23">
      <c r="U796"/>
      <c r="V796"/>
      <c r="W796"/>
    </row>
    <row r="797" spans="21:23">
      <c r="U797"/>
      <c r="V797"/>
      <c r="W797"/>
    </row>
    <row r="798" spans="21:23">
      <c r="U798"/>
      <c r="V798"/>
      <c r="W798"/>
    </row>
    <row r="799" spans="21:23">
      <c r="U799"/>
      <c r="V799"/>
      <c r="W799"/>
    </row>
    <row r="800" spans="21:23">
      <c r="U800"/>
      <c r="V800"/>
      <c r="W800"/>
    </row>
    <row r="801" spans="21:23">
      <c r="U801"/>
      <c r="V801"/>
      <c r="W801"/>
    </row>
    <row r="802" spans="21:23">
      <c r="U802"/>
      <c r="V802"/>
      <c r="W802"/>
    </row>
    <row r="803" spans="21:23">
      <c r="U803"/>
      <c r="V803"/>
      <c r="W803"/>
    </row>
    <row r="804" spans="21:23">
      <c r="U804"/>
      <c r="V804"/>
      <c r="W804"/>
    </row>
    <row r="805" spans="21:23">
      <c r="U805"/>
      <c r="V805"/>
      <c r="W805"/>
    </row>
    <row r="806" spans="21:23">
      <c r="U806"/>
      <c r="V806"/>
      <c r="W806"/>
    </row>
    <row r="807" spans="21:23">
      <c r="U807"/>
      <c r="V807"/>
      <c r="W807"/>
    </row>
    <row r="808" spans="21:23">
      <c r="U808"/>
      <c r="V808"/>
      <c r="W808"/>
    </row>
    <row r="809" spans="21:23">
      <c r="U809"/>
      <c r="V809"/>
      <c r="W809"/>
    </row>
    <row r="810" spans="21:23">
      <c r="U810"/>
      <c r="V810"/>
      <c r="W810"/>
    </row>
    <row r="811" spans="21:23">
      <c r="U811"/>
      <c r="V811"/>
      <c r="W811"/>
    </row>
    <row r="812" spans="21:23">
      <c r="U812"/>
      <c r="V812"/>
      <c r="W812"/>
    </row>
    <row r="813" spans="21:23">
      <c r="U813"/>
      <c r="V813"/>
      <c r="W813"/>
    </row>
    <row r="814" spans="21:23">
      <c r="U814"/>
      <c r="V814"/>
      <c r="W814"/>
    </row>
    <row r="815" spans="21:23">
      <c r="U815"/>
      <c r="V815"/>
      <c r="W815"/>
    </row>
    <row r="816" spans="21:23">
      <c r="U816"/>
      <c r="V816"/>
      <c r="W816"/>
    </row>
    <row r="817" spans="21:23">
      <c r="U817"/>
      <c r="V817"/>
      <c r="W817"/>
    </row>
    <row r="818" spans="21:23">
      <c r="U818"/>
      <c r="V818"/>
      <c r="W818"/>
    </row>
    <row r="819" spans="21:23">
      <c r="U819"/>
      <c r="V819"/>
      <c r="W819"/>
    </row>
    <row r="820" spans="21:23">
      <c r="U820"/>
      <c r="V820"/>
      <c r="W820"/>
    </row>
    <row r="821" spans="21:23">
      <c r="U821"/>
      <c r="V821"/>
      <c r="W821"/>
    </row>
    <row r="822" spans="21:23">
      <c r="U822"/>
      <c r="V822"/>
      <c r="W822"/>
    </row>
    <row r="823" spans="21:23">
      <c r="U823"/>
      <c r="V823"/>
      <c r="W823"/>
    </row>
    <row r="824" spans="21:23">
      <c r="U824"/>
      <c r="V824"/>
      <c r="W824"/>
    </row>
    <row r="825" spans="21:23">
      <c r="U825"/>
      <c r="V825"/>
      <c r="W825"/>
    </row>
    <row r="826" spans="21:23">
      <c r="U826"/>
      <c r="V826"/>
      <c r="W826"/>
    </row>
    <row r="827" spans="21:23">
      <c r="U827"/>
      <c r="V827"/>
      <c r="W827"/>
    </row>
    <row r="828" spans="21:23">
      <c r="U828"/>
      <c r="V828"/>
      <c r="W828"/>
    </row>
    <row r="829" spans="21:23">
      <c r="U829"/>
      <c r="V829"/>
      <c r="W829"/>
    </row>
    <row r="830" spans="21:23">
      <c r="U830"/>
      <c r="V830"/>
      <c r="W830"/>
    </row>
    <row r="831" spans="21:23">
      <c r="U831"/>
      <c r="V831"/>
      <c r="W831"/>
    </row>
    <row r="832" spans="21:23">
      <c r="U832"/>
      <c r="V832"/>
      <c r="W832"/>
    </row>
    <row r="833" spans="21:23">
      <c r="U833"/>
      <c r="V833"/>
      <c r="W833"/>
    </row>
    <row r="834" spans="21:23">
      <c r="U834"/>
      <c r="V834"/>
      <c r="W834"/>
    </row>
    <row r="835" spans="21:23">
      <c r="U835"/>
      <c r="V835"/>
      <c r="W835"/>
    </row>
    <row r="836" spans="21:23">
      <c r="U836"/>
      <c r="V836"/>
      <c r="W836"/>
    </row>
    <row r="837" spans="21:23">
      <c r="U837"/>
      <c r="V837"/>
      <c r="W837"/>
    </row>
    <row r="838" spans="21:23">
      <c r="U838"/>
      <c r="V838"/>
      <c r="W838"/>
    </row>
    <row r="839" spans="21:23">
      <c r="U839"/>
      <c r="V839"/>
      <c r="W839"/>
    </row>
    <row r="840" spans="21:23">
      <c r="U840"/>
      <c r="V840"/>
      <c r="W840"/>
    </row>
    <row r="841" spans="21:23">
      <c r="U841"/>
      <c r="V841"/>
      <c r="W841"/>
    </row>
    <row r="842" spans="21:23">
      <c r="U842"/>
      <c r="V842"/>
      <c r="W842"/>
    </row>
    <row r="843" spans="21:23">
      <c r="U843"/>
      <c r="V843"/>
      <c r="W843"/>
    </row>
    <row r="844" spans="21:23">
      <c r="U844"/>
      <c r="V844"/>
      <c r="W844"/>
    </row>
    <row r="845" spans="21:23">
      <c r="U845"/>
      <c r="V845"/>
      <c r="W845"/>
    </row>
    <row r="846" spans="21:23">
      <c r="U846"/>
      <c r="V846"/>
      <c r="W846"/>
    </row>
    <row r="847" spans="21:23">
      <c r="U847"/>
      <c r="V847"/>
      <c r="W847"/>
    </row>
    <row r="848" spans="21:23">
      <c r="U848"/>
      <c r="V848"/>
      <c r="W848"/>
    </row>
    <row r="849" spans="21:23">
      <c r="U849"/>
      <c r="V849"/>
      <c r="W849"/>
    </row>
    <row r="850" spans="21:23">
      <c r="U850"/>
      <c r="V850"/>
      <c r="W850"/>
    </row>
    <row r="851" spans="21:23">
      <c r="U851"/>
      <c r="V851"/>
      <c r="W851"/>
    </row>
    <row r="852" spans="21:23">
      <c r="U852"/>
      <c r="V852"/>
      <c r="W852"/>
    </row>
    <row r="853" spans="21:23">
      <c r="U853"/>
      <c r="V853"/>
      <c r="W853"/>
    </row>
    <row r="854" spans="21:23">
      <c r="U854"/>
      <c r="V854"/>
      <c r="W854"/>
    </row>
    <row r="855" spans="21:23">
      <c r="U855"/>
      <c r="V855"/>
      <c r="W855"/>
    </row>
    <row r="856" spans="21:23">
      <c r="U856"/>
      <c r="V856"/>
      <c r="W856"/>
    </row>
    <row r="857" spans="21:23">
      <c r="U857"/>
      <c r="V857"/>
      <c r="W857"/>
    </row>
    <row r="858" spans="21:23">
      <c r="U858"/>
      <c r="V858"/>
      <c r="W858"/>
    </row>
    <row r="859" spans="21:23">
      <c r="U859"/>
      <c r="V859"/>
      <c r="W859"/>
    </row>
    <row r="860" spans="21:23">
      <c r="U860"/>
      <c r="V860"/>
      <c r="W860"/>
    </row>
    <row r="861" spans="21:23">
      <c r="U861"/>
      <c r="V861"/>
      <c r="W861"/>
    </row>
    <row r="862" spans="21:23">
      <c r="U862"/>
      <c r="V862"/>
      <c r="W862"/>
    </row>
    <row r="863" spans="21:23">
      <c r="U863"/>
      <c r="V863"/>
      <c r="W863"/>
    </row>
    <row r="864" spans="21:23">
      <c r="U864"/>
      <c r="V864"/>
      <c r="W864"/>
    </row>
    <row r="865" spans="21:23">
      <c r="U865"/>
      <c r="V865"/>
      <c r="W865"/>
    </row>
    <row r="866" spans="21:23">
      <c r="U866"/>
      <c r="V866"/>
      <c r="W866"/>
    </row>
    <row r="867" spans="21:23">
      <c r="U867"/>
      <c r="V867"/>
      <c r="W867"/>
    </row>
    <row r="868" spans="21:23">
      <c r="U868"/>
      <c r="V868"/>
      <c r="W868"/>
    </row>
    <row r="869" spans="21:23">
      <c r="U869"/>
      <c r="V869"/>
      <c r="W869"/>
    </row>
    <row r="870" spans="21:23">
      <c r="U870"/>
      <c r="V870"/>
      <c r="W870"/>
    </row>
    <row r="871" spans="21:23">
      <c r="U871"/>
      <c r="V871"/>
      <c r="W871"/>
    </row>
    <row r="872" spans="21:23">
      <c r="U872"/>
      <c r="V872"/>
      <c r="W872"/>
    </row>
    <row r="873" spans="21:23">
      <c r="U873"/>
      <c r="V873"/>
      <c r="W873"/>
    </row>
    <row r="874" spans="21:23">
      <c r="U874"/>
      <c r="V874"/>
      <c r="W874"/>
    </row>
    <row r="875" spans="21:23">
      <c r="U875"/>
      <c r="V875"/>
      <c r="W875"/>
    </row>
    <row r="876" spans="21:23">
      <c r="U876"/>
      <c r="V876"/>
      <c r="W876"/>
    </row>
    <row r="877" spans="21:23">
      <c r="U877"/>
      <c r="V877"/>
      <c r="W877"/>
    </row>
    <row r="878" spans="21:23">
      <c r="U878"/>
      <c r="V878"/>
      <c r="W878"/>
    </row>
    <row r="879" spans="21:23">
      <c r="U879"/>
      <c r="V879"/>
      <c r="W879"/>
    </row>
    <row r="880" spans="21:23">
      <c r="U880"/>
      <c r="V880"/>
      <c r="W880"/>
    </row>
    <row r="881" spans="21:23">
      <c r="U881"/>
      <c r="V881"/>
      <c r="W881"/>
    </row>
    <row r="882" spans="21:23">
      <c r="U882"/>
      <c r="V882"/>
      <c r="W882"/>
    </row>
    <row r="883" spans="21:23">
      <c r="U883"/>
      <c r="V883"/>
      <c r="W883"/>
    </row>
    <row r="884" spans="21:23">
      <c r="U884"/>
      <c r="V884"/>
      <c r="W884"/>
    </row>
    <row r="885" spans="21:23">
      <c r="U885"/>
      <c r="V885"/>
      <c r="W885"/>
    </row>
    <row r="886" spans="21:23">
      <c r="U886"/>
      <c r="V886"/>
      <c r="W886"/>
    </row>
    <row r="887" spans="21:23">
      <c r="U887"/>
      <c r="V887"/>
      <c r="W887"/>
    </row>
    <row r="888" spans="21:23">
      <c r="U888"/>
      <c r="V888"/>
      <c r="W888"/>
    </row>
    <row r="889" spans="21:23">
      <c r="U889"/>
      <c r="V889"/>
      <c r="W889"/>
    </row>
    <row r="890" spans="21:23">
      <c r="U890"/>
      <c r="V890"/>
      <c r="W890"/>
    </row>
    <row r="891" spans="21:23">
      <c r="U891"/>
      <c r="V891"/>
      <c r="W891"/>
    </row>
    <row r="892" spans="21:23">
      <c r="U892"/>
      <c r="V892"/>
      <c r="W892"/>
    </row>
    <row r="893" spans="21:23">
      <c r="U893"/>
      <c r="V893"/>
      <c r="W893"/>
    </row>
    <row r="894" spans="21:23">
      <c r="U894"/>
      <c r="V894"/>
      <c r="W894"/>
    </row>
    <row r="895" spans="21:23">
      <c r="U895"/>
      <c r="V895"/>
      <c r="W895"/>
    </row>
    <row r="896" spans="21:23">
      <c r="U896"/>
      <c r="V896"/>
      <c r="W896"/>
    </row>
    <row r="897" spans="21:23">
      <c r="U897"/>
      <c r="V897"/>
      <c r="W897"/>
    </row>
    <row r="898" spans="21:23">
      <c r="U898"/>
      <c r="V898"/>
      <c r="W898"/>
    </row>
    <row r="899" spans="21:23">
      <c r="U899"/>
      <c r="V899"/>
      <c r="W899"/>
    </row>
    <row r="900" spans="21:23">
      <c r="U900"/>
      <c r="V900"/>
      <c r="W900"/>
    </row>
    <row r="901" spans="21:23">
      <c r="U901"/>
      <c r="V901"/>
      <c r="W901"/>
    </row>
    <row r="902" spans="21:23">
      <c r="U902"/>
      <c r="V902"/>
      <c r="W902"/>
    </row>
    <row r="903" spans="21:23">
      <c r="U903"/>
      <c r="V903"/>
      <c r="W903"/>
    </row>
    <row r="904" spans="21:23">
      <c r="U904"/>
      <c r="V904"/>
      <c r="W904"/>
    </row>
    <row r="905" spans="21:23">
      <c r="U905"/>
      <c r="V905"/>
      <c r="W905"/>
    </row>
    <row r="906" spans="21:23">
      <c r="U906"/>
      <c r="V906"/>
      <c r="W906"/>
    </row>
    <row r="907" spans="21:23">
      <c r="U907"/>
      <c r="V907"/>
      <c r="W907"/>
    </row>
    <row r="908" spans="21:23">
      <c r="U908"/>
      <c r="V908"/>
      <c r="W908"/>
    </row>
    <row r="909" spans="21:23">
      <c r="U909"/>
      <c r="V909"/>
      <c r="W909"/>
    </row>
    <row r="910" spans="21:23">
      <c r="U910"/>
      <c r="V910"/>
      <c r="W910"/>
    </row>
    <row r="911" spans="21:23">
      <c r="U911"/>
      <c r="V911"/>
      <c r="W911"/>
    </row>
    <row r="912" spans="21:23">
      <c r="U912"/>
      <c r="V912"/>
      <c r="W912"/>
    </row>
    <row r="913" spans="21:23">
      <c r="U913"/>
      <c r="V913"/>
      <c r="W913"/>
    </row>
    <row r="914" spans="21:23">
      <c r="U914"/>
      <c r="V914"/>
      <c r="W914"/>
    </row>
    <row r="915" spans="21:23">
      <c r="U915"/>
      <c r="V915"/>
      <c r="W915"/>
    </row>
    <row r="916" spans="21:23">
      <c r="U916"/>
      <c r="V916"/>
      <c r="W916"/>
    </row>
    <row r="917" spans="21:23">
      <c r="U917"/>
      <c r="V917"/>
      <c r="W917"/>
    </row>
    <row r="918" spans="21:23">
      <c r="U918"/>
      <c r="V918"/>
      <c r="W918"/>
    </row>
    <row r="919" spans="21:23">
      <c r="U919"/>
      <c r="V919"/>
      <c r="W919"/>
    </row>
    <row r="920" spans="21:23">
      <c r="U920"/>
      <c r="V920"/>
      <c r="W920"/>
    </row>
    <row r="921" spans="21:23">
      <c r="U921"/>
      <c r="V921"/>
      <c r="W921"/>
    </row>
    <row r="922" spans="21:23">
      <c r="U922"/>
      <c r="V922"/>
      <c r="W922"/>
    </row>
    <row r="923" spans="21:23">
      <c r="U923"/>
      <c r="V923"/>
      <c r="W923"/>
    </row>
    <row r="924" spans="21:23">
      <c r="U924"/>
      <c r="V924"/>
      <c r="W924"/>
    </row>
    <row r="925" spans="21:23">
      <c r="U925"/>
      <c r="V925"/>
      <c r="W925"/>
    </row>
    <row r="926" spans="21:23">
      <c r="U926"/>
      <c r="V926"/>
      <c r="W926"/>
    </row>
    <row r="927" spans="21:23">
      <c r="U927"/>
      <c r="V927"/>
      <c r="W927"/>
    </row>
    <row r="928" spans="21:23">
      <c r="U928"/>
      <c r="V928"/>
      <c r="W928"/>
    </row>
    <row r="929" spans="21:23">
      <c r="U929"/>
      <c r="V929"/>
      <c r="W929"/>
    </row>
    <row r="930" spans="21:23">
      <c r="U930"/>
      <c r="V930"/>
      <c r="W930"/>
    </row>
    <row r="931" spans="21:23">
      <c r="U931"/>
      <c r="V931"/>
      <c r="W931"/>
    </row>
    <row r="932" spans="21:23">
      <c r="U932"/>
      <c r="V932"/>
      <c r="W932"/>
    </row>
    <row r="933" spans="21:23">
      <c r="U933"/>
      <c r="V933"/>
      <c r="W933"/>
    </row>
    <row r="934" spans="21:23">
      <c r="U934"/>
      <c r="V934"/>
      <c r="W934"/>
    </row>
    <row r="935" spans="21:23">
      <c r="U935"/>
      <c r="V935"/>
      <c r="W935"/>
    </row>
    <row r="936" spans="21:23">
      <c r="U936"/>
      <c r="V936"/>
      <c r="W936"/>
    </row>
    <row r="937" spans="21:23">
      <c r="U937"/>
      <c r="V937"/>
      <c r="W937"/>
    </row>
    <row r="938" spans="21:23">
      <c r="U938"/>
      <c r="V938"/>
      <c r="W938"/>
    </row>
    <row r="939" spans="21:23">
      <c r="U939"/>
      <c r="V939"/>
      <c r="W939"/>
    </row>
    <row r="940" spans="21:23">
      <c r="U940"/>
      <c r="V940"/>
      <c r="W940"/>
    </row>
    <row r="941" spans="21:23">
      <c r="U941"/>
      <c r="V941"/>
      <c r="W941"/>
    </row>
    <row r="942" spans="21:23">
      <c r="U942"/>
      <c r="V942"/>
      <c r="W942"/>
    </row>
    <row r="943" spans="21:23">
      <c r="U943"/>
      <c r="V943"/>
      <c r="W943"/>
    </row>
    <row r="944" spans="21:23">
      <c r="U944"/>
      <c r="V944"/>
      <c r="W944"/>
    </row>
    <row r="945" spans="21:23">
      <c r="U945"/>
      <c r="V945"/>
      <c r="W945"/>
    </row>
    <row r="946" spans="21:23">
      <c r="U946"/>
      <c r="V946"/>
      <c r="W946"/>
    </row>
    <row r="947" spans="21:23">
      <c r="U947"/>
      <c r="V947"/>
      <c r="W947"/>
    </row>
    <row r="948" spans="21:23">
      <c r="U948"/>
      <c r="V948"/>
      <c r="W948"/>
    </row>
    <row r="949" spans="21:23">
      <c r="U949"/>
      <c r="V949"/>
      <c r="W949"/>
    </row>
    <row r="950" spans="21:23">
      <c r="U950"/>
      <c r="V950"/>
      <c r="W950"/>
    </row>
    <row r="951" spans="21:23">
      <c r="U951"/>
      <c r="V951"/>
      <c r="W951"/>
    </row>
    <row r="952" spans="21:23">
      <c r="U952"/>
      <c r="V952"/>
      <c r="W952"/>
    </row>
    <row r="953" spans="21:23">
      <c r="U953"/>
      <c r="V953"/>
      <c r="W953"/>
    </row>
    <row r="954" spans="21:23">
      <c r="U954"/>
      <c r="V954"/>
      <c r="W954"/>
    </row>
    <row r="955" spans="21:23">
      <c r="U955"/>
      <c r="V955"/>
      <c r="W955"/>
    </row>
    <row r="956" spans="21:23">
      <c r="U956"/>
      <c r="V956"/>
      <c r="W956"/>
    </row>
    <row r="957" spans="21:23">
      <c r="U957"/>
      <c r="V957"/>
      <c r="W957"/>
    </row>
    <row r="958" spans="21:23">
      <c r="U958"/>
      <c r="V958"/>
      <c r="W958"/>
    </row>
    <row r="959" spans="21:23">
      <c r="U959"/>
      <c r="V959"/>
      <c r="W959"/>
    </row>
    <row r="960" spans="21:23">
      <c r="U960"/>
      <c r="V960"/>
      <c r="W960"/>
    </row>
    <row r="961" spans="21:23">
      <c r="U961"/>
      <c r="V961"/>
      <c r="W961"/>
    </row>
    <row r="962" spans="21:23">
      <c r="U962"/>
      <c r="V962"/>
      <c r="W962"/>
    </row>
    <row r="963" spans="21:23">
      <c r="U963"/>
      <c r="V963"/>
      <c r="W963"/>
    </row>
    <row r="964" spans="21:23">
      <c r="U964"/>
      <c r="V964"/>
      <c r="W964"/>
    </row>
    <row r="965" spans="21:23">
      <c r="U965"/>
      <c r="V965"/>
      <c r="W965"/>
    </row>
    <row r="966" spans="21:23">
      <c r="U966"/>
      <c r="V966"/>
      <c r="W966"/>
    </row>
    <row r="967" spans="21:23">
      <c r="U967"/>
      <c r="V967"/>
      <c r="W967"/>
    </row>
    <row r="968" spans="21:23">
      <c r="U968"/>
      <c r="V968"/>
      <c r="W968"/>
    </row>
    <row r="969" spans="21:23">
      <c r="U969"/>
      <c r="V969"/>
      <c r="W969"/>
    </row>
    <row r="970" spans="21:23">
      <c r="U970"/>
      <c r="V970"/>
      <c r="W970"/>
    </row>
    <row r="971" spans="21:23">
      <c r="U971"/>
      <c r="V971"/>
      <c r="W971"/>
    </row>
    <row r="972" spans="21:23">
      <c r="U972"/>
      <c r="V972"/>
      <c r="W972"/>
    </row>
    <row r="973" spans="21:23">
      <c r="U973"/>
      <c r="V973"/>
      <c r="W973"/>
    </row>
    <row r="974" spans="21:23">
      <c r="U974"/>
      <c r="V974"/>
      <c r="W974"/>
    </row>
    <row r="975" spans="21:23">
      <c r="U975"/>
      <c r="V975"/>
      <c r="W975"/>
    </row>
    <row r="976" spans="21:23">
      <c r="U976"/>
      <c r="V976"/>
      <c r="W976"/>
    </row>
    <row r="977" spans="21:23">
      <c r="U977"/>
      <c r="V977"/>
      <c r="W977"/>
    </row>
    <row r="978" spans="21:23">
      <c r="U978"/>
      <c r="V978"/>
      <c r="W978"/>
    </row>
    <row r="979" spans="21:23">
      <c r="U979"/>
      <c r="V979"/>
      <c r="W979"/>
    </row>
    <row r="980" spans="21:23">
      <c r="U980"/>
      <c r="V980"/>
      <c r="W980"/>
    </row>
    <row r="981" spans="21:23">
      <c r="U981"/>
      <c r="V981"/>
      <c r="W981"/>
    </row>
    <row r="982" spans="21:23">
      <c r="U982"/>
      <c r="V982"/>
      <c r="W982"/>
    </row>
    <row r="983" spans="21:23">
      <c r="U983"/>
      <c r="V983"/>
      <c r="W983"/>
    </row>
    <row r="984" spans="21:23">
      <c r="U984"/>
      <c r="V984"/>
      <c r="W984"/>
    </row>
    <row r="985" spans="21:23">
      <c r="U985"/>
      <c r="V985"/>
      <c r="W985"/>
    </row>
    <row r="986" spans="21:23">
      <c r="U986"/>
      <c r="V986"/>
      <c r="W986"/>
    </row>
    <row r="987" spans="21:23">
      <c r="U987"/>
      <c r="V987"/>
      <c r="W987"/>
    </row>
    <row r="988" spans="21:23">
      <c r="U988"/>
      <c r="V988"/>
      <c r="W988"/>
    </row>
    <row r="989" spans="21:23">
      <c r="U989"/>
      <c r="V989"/>
      <c r="W989"/>
    </row>
    <row r="990" spans="21:23">
      <c r="U990"/>
      <c r="V990"/>
      <c r="W990"/>
    </row>
    <row r="991" spans="21:23">
      <c r="U991"/>
      <c r="V991"/>
      <c r="W991"/>
    </row>
    <row r="992" spans="21:23">
      <c r="U992"/>
      <c r="V992"/>
      <c r="W992"/>
    </row>
    <row r="993" spans="21:23">
      <c r="U993"/>
      <c r="V993"/>
      <c r="W993"/>
    </row>
    <row r="994" spans="21:23">
      <c r="U994"/>
      <c r="V994"/>
      <c r="W994"/>
    </row>
    <row r="995" spans="21:23">
      <c r="U995"/>
      <c r="V995"/>
      <c r="W995"/>
    </row>
    <row r="996" spans="21:23">
      <c r="U996"/>
      <c r="V996"/>
      <c r="W996"/>
    </row>
    <row r="997" spans="21:23">
      <c r="U997"/>
      <c r="V997"/>
      <c r="W997"/>
    </row>
    <row r="998" spans="21:23">
      <c r="U998"/>
      <c r="V998"/>
      <c r="W998"/>
    </row>
    <row r="999" spans="21:23">
      <c r="U999"/>
      <c r="V999"/>
      <c r="W999"/>
    </row>
    <row r="1000" spans="21:23">
      <c r="U1000"/>
      <c r="V1000"/>
      <c r="W1000"/>
    </row>
    <row r="1001" spans="21:23">
      <c r="U1001"/>
      <c r="V1001"/>
      <c r="W1001"/>
    </row>
    <row r="1002" spans="21:23">
      <c r="U1002"/>
      <c r="V1002"/>
      <c r="W1002"/>
    </row>
    <row r="1003" spans="21:23">
      <c r="U1003"/>
      <c r="V1003"/>
      <c r="W1003"/>
    </row>
    <row r="1004" spans="21:23">
      <c r="U1004"/>
      <c r="V1004"/>
      <c r="W1004"/>
    </row>
    <row r="1005" spans="21:23">
      <c r="U1005"/>
      <c r="V1005"/>
      <c r="W1005"/>
    </row>
    <row r="1006" spans="21:23">
      <c r="U1006"/>
      <c r="V1006"/>
      <c r="W1006"/>
    </row>
    <row r="1007" spans="21:23">
      <c r="U1007"/>
      <c r="V1007"/>
      <c r="W1007"/>
    </row>
    <row r="1008" spans="21:23">
      <c r="U1008"/>
      <c r="V1008"/>
      <c r="W1008"/>
    </row>
    <row r="1009" spans="21:23">
      <c r="U1009"/>
      <c r="V1009"/>
      <c r="W1009"/>
    </row>
    <row r="1010" spans="21:23">
      <c r="U1010"/>
      <c r="V1010"/>
      <c r="W1010"/>
    </row>
    <row r="1011" spans="21:23">
      <c r="U1011"/>
      <c r="V1011"/>
      <c r="W1011"/>
    </row>
    <row r="1012" spans="21:23">
      <c r="U1012"/>
      <c r="V1012"/>
      <c r="W1012"/>
    </row>
    <row r="1013" spans="21:23">
      <c r="U1013"/>
      <c r="V1013"/>
      <c r="W1013"/>
    </row>
    <row r="1014" spans="21:23">
      <c r="U1014"/>
      <c r="V1014"/>
      <c r="W1014"/>
    </row>
    <row r="1015" spans="21:23">
      <c r="U1015"/>
      <c r="V1015"/>
      <c r="W1015"/>
    </row>
    <row r="1016" spans="21:23">
      <c r="U1016"/>
      <c r="V1016"/>
      <c r="W1016"/>
    </row>
    <row r="1017" spans="21:23">
      <c r="U1017"/>
      <c r="V1017"/>
      <c r="W1017"/>
    </row>
    <row r="1018" spans="21:23">
      <c r="U1018"/>
      <c r="V1018"/>
      <c r="W1018"/>
    </row>
    <row r="1019" spans="21:23">
      <c r="U1019"/>
      <c r="V1019"/>
      <c r="W1019"/>
    </row>
    <row r="1020" spans="21:23">
      <c r="U1020"/>
      <c r="V1020"/>
      <c r="W1020"/>
    </row>
    <row r="1021" spans="21:23">
      <c r="U1021"/>
      <c r="V1021"/>
      <c r="W1021"/>
    </row>
    <row r="1022" spans="21:23">
      <c r="U1022"/>
      <c r="V1022"/>
      <c r="W1022"/>
    </row>
    <row r="1023" spans="21:23">
      <c r="U1023"/>
      <c r="V1023"/>
      <c r="W1023"/>
    </row>
    <row r="1024" spans="21:23">
      <c r="U1024"/>
      <c r="V1024"/>
      <c r="W1024"/>
    </row>
    <row r="1025" spans="21:23">
      <c r="U1025"/>
      <c r="V1025"/>
      <c r="W1025"/>
    </row>
    <row r="1026" spans="21:23">
      <c r="U1026"/>
      <c r="V1026"/>
      <c r="W1026"/>
    </row>
    <row r="1027" spans="21:23">
      <c r="U1027"/>
      <c r="V1027"/>
      <c r="W1027"/>
    </row>
    <row r="1028" spans="21:23">
      <c r="U1028"/>
      <c r="V1028"/>
      <c r="W1028"/>
    </row>
    <row r="1029" spans="21:23">
      <c r="U1029"/>
      <c r="V1029"/>
      <c r="W1029"/>
    </row>
    <row r="1030" spans="21:23">
      <c r="U1030"/>
      <c r="V1030"/>
      <c r="W1030"/>
    </row>
    <row r="1031" spans="21:23">
      <c r="U1031"/>
      <c r="V1031"/>
      <c r="W1031"/>
    </row>
    <row r="1032" spans="21:23">
      <c r="U1032"/>
      <c r="V1032"/>
      <c r="W1032"/>
    </row>
    <row r="1033" spans="21:23">
      <c r="U1033"/>
      <c r="V1033"/>
      <c r="W1033"/>
    </row>
    <row r="1034" spans="21:23">
      <c r="U1034"/>
      <c r="V1034"/>
      <c r="W1034"/>
    </row>
    <row r="1035" spans="21:23">
      <c r="U1035"/>
      <c r="V1035"/>
      <c r="W1035"/>
    </row>
    <row r="1036" spans="21:23">
      <c r="U1036"/>
      <c r="V1036"/>
      <c r="W1036"/>
    </row>
    <row r="1037" spans="21:23">
      <c r="U1037"/>
      <c r="V1037"/>
      <c r="W1037"/>
    </row>
    <row r="1038" spans="21:23">
      <c r="U1038"/>
      <c r="V1038"/>
      <c r="W1038"/>
    </row>
    <row r="1039" spans="21:23">
      <c r="U1039"/>
      <c r="V1039"/>
      <c r="W1039"/>
    </row>
    <row r="1040" spans="21:23">
      <c r="U1040"/>
      <c r="V1040"/>
      <c r="W1040"/>
    </row>
    <row r="1041" spans="21:23">
      <c r="U1041"/>
      <c r="V1041"/>
      <c r="W1041"/>
    </row>
    <row r="1042" spans="21:23">
      <c r="U1042"/>
      <c r="V1042"/>
      <c r="W1042"/>
    </row>
    <row r="1043" spans="21:23">
      <c r="U1043"/>
      <c r="V1043"/>
      <c r="W1043"/>
    </row>
    <row r="1044" spans="21:23">
      <c r="U1044"/>
      <c r="V1044"/>
      <c r="W1044"/>
    </row>
    <row r="1045" spans="21:23">
      <c r="U1045"/>
      <c r="V1045"/>
      <c r="W1045"/>
    </row>
    <row r="1046" spans="21:23">
      <c r="U1046"/>
      <c r="V1046"/>
      <c r="W1046"/>
    </row>
    <row r="1047" spans="21:23">
      <c r="U1047"/>
      <c r="V1047"/>
      <c r="W1047"/>
    </row>
    <row r="1048" spans="21:23">
      <c r="U1048"/>
      <c r="V1048"/>
      <c r="W1048"/>
    </row>
    <row r="1049" spans="21:23">
      <c r="U1049"/>
      <c r="V1049"/>
      <c r="W1049"/>
    </row>
    <row r="1050" spans="21:23">
      <c r="U1050"/>
      <c r="V1050"/>
      <c r="W1050"/>
    </row>
    <row r="1051" spans="21:23">
      <c r="U1051"/>
      <c r="V1051"/>
      <c r="W1051"/>
    </row>
    <row r="1052" spans="21:23">
      <c r="U1052"/>
      <c r="V1052"/>
      <c r="W1052"/>
    </row>
    <row r="1053" spans="21:23">
      <c r="U1053"/>
      <c r="V1053"/>
      <c r="W1053"/>
    </row>
    <row r="1054" spans="21:23">
      <c r="U1054"/>
      <c r="V1054"/>
      <c r="W1054"/>
    </row>
    <row r="1055" spans="21:23">
      <c r="U1055"/>
      <c r="V1055"/>
      <c r="W1055"/>
    </row>
    <row r="1056" spans="21:23">
      <c r="U1056"/>
      <c r="V1056"/>
      <c r="W1056"/>
    </row>
    <row r="1057" spans="21:23">
      <c r="U1057"/>
      <c r="V1057"/>
      <c r="W1057"/>
    </row>
    <row r="1058" spans="21:23">
      <c r="U1058"/>
      <c r="V1058"/>
      <c r="W1058"/>
    </row>
    <row r="1059" spans="21:23">
      <c r="U1059"/>
      <c r="V1059"/>
      <c r="W1059"/>
    </row>
    <row r="1060" spans="21:23">
      <c r="U1060"/>
      <c r="V1060"/>
      <c r="W1060"/>
    </row>
    <row r="1061" spans="21:23">
      <c r="U1061"/>
      <c r="V1061"/>
      <c r="W1061"/>
    </row>
    <row r="1062" spans="21:23">
      <c r="U1062"/>
      <c r="V1062"/>
      <c r="W1062"/>
    </row>
    <row r="1063" spans="21:23">
      <c r="U1063"/>
      <c r="V1063"/>
      <c r="W1063"/>
    </row>
    <row r="1064" spans="21:23">
      <c r="U1064"/>
      <c r="V1064"/>
      <c r="W1064"/>
    </row>
    <row r="1065" spans="21:23">
      <c r="U1065"/>
      <c r="V1065"/>
      <c r="W1065"/>
    </row>
    <row r="1066" spans="21:23">
      <c r="U1066"/>
      <c r="V1066"/>
      <c r="W1066"/>
    </row>
    <row r="1067" spans="21:23">
      <c r="U1067"/>
      <c r="V1067"/>
      <c r="W1067"/>
    </row>
    <row r="1068" spans="21:23">
      <c r="U1068"/>
      <c r="V1068"/>
      <c r="W1068"/>
    </row>
    <row r="1069" spans="21:23">
      <c r="U1069"/>
      <c r="V1069"/>
      <c r="W1069"/>
    </row>
    <row r="1070" spans="21:23">
      <c r="U1070"/>
      <c r="V1070"/>
      <c r="W1070"/>
    </row>
    <row r="1071" spans="21:23">
      <c r="U1071"/>
      <c r="V1071"/>
      <c r="W1071"/>
    </row>
    <row r="1072" spans="21:23">
      <c r="U1072"/>
      <c r="V1072"/>
      <c r="W1072"/>
    </row>
    <row r="1073" spans="21:23">
      <c r="U1073"/>
      <c r="V1073"/>
      <c r="W1073"/>
    </row>
    <row r="1074" spans="21:23">
      <c r="U1074"/>
      <c r="V1074"/>
      <c r="W1074"/>
    </row>
    <row r="1075" spans="21:23">
      <c r="U1075"/>
      <c r="V1075"/>
      <c r="W1075"/>
    </row>
    <row r="1076" spans="21:23">
      <c r="U1076"/>
      <c r="V1076"/>
      <c r="W1076"/>
    </row>
    <row r="1077" spans="21:23">
      <c r="U1077"/>
      <c r="V1077"/>
      <c r="W1077"/>
    </row>
    <row r="1078" spans="21:23">
      <c r="U1078"/>
      <c r="V1078"/>
      <c r="W1078"/>
    </row>
    <row r="1079" spans="21:23">
      <c r="U1079"/>
      <c r="V1079"/>
      <c r="W1079"/>
    </row>
    <row r="1080" spans="21:23">
      <c r="U1080"/>
      <c r="V1080"/>
      <c r="W1080"/>
    </row>
    <row r="1081" spans="21:23">
      <c r="U1081"/>
      <c r="V1081"/>
      <c r="W1081"/>
    </row>
    <row r="1082" spans="21:23">
      <c r="U1082"/>
      <c r="V1082"/>
      <c r="W1082"/>
    </row>
    <row r="1083" spans="21:23">
      <c r="U1083"/>
      <c r="V1083"/>
      <c r="W1083"/>
    </row>
    <row r="1084" spans="21:23">
      <c r="U1084"/>
      <c r="V1084"/>
      <c r="W1084"/>
    </row>
    <row r="1085" spans="21:23">
      <c r="U1085"/>
      <c r="V1085"/>
      <c r="W1085"/>
    </row>
    <row r="1086" spans="21:23">
      <c r="U1086"/>
      <c r="V1086"/>
      <c r="W1086"/>
    </row>
    <row r="1087" spans="21:23">
      <c r="U1087"/>
      <c r="V1087"/>
      <c r="W1087"/>
    </row>
    <row r="1088" spans="21:23">
      <c r="U1088"/>
      <c r="V1088"/>
      <c r="W1088"/>
    </row>
    <row r="1089" spans="21:23">
      <c r="U1089"/>
      <c r="V1089"/>
      <c r="W1089"/>
    </row>
    <row r="1090" spans="21:23">
      <c r="U1090"/>
      <c r="V1090"/>
      <c r="W1090"/>
    </row>
    <row r="1091" spans="21:23">
      <c r="U1091"/>
      <c r="V1091"/>
      <c r="W1091"/>
    </row>
    <row r="1092" spans="21:23">
      <c r="U1092"/>
      <c r="V1092"/>
      <c r="W1092"/>
    </row>
    <row r="1093" spans="21:23">
      <c r="U1093"/>
      <c r="V1093"/>
      <c r="W1093"/>
    </row>
    <row r="1094" spans="21:23">
      <c r="U1094"/>
      <c r="V1094"/>
      <c r="W1094"/>
    </row>
    <row r="1095" spans="21:23">
      <c r="U1095"/>
      <c r="V1095"/>
      <c r="W1095"/>
    </row>
    <row r="1096" spans="21:23">
      <c r="U1096"/>
      <c r="V1096"/>
      <c r="W1096"/>
    </row>
    <row r="1097" spans="21:23">
      <c r="U1097"/>
      <c r="V1097"/>
      <c r="W1097"/>
    </row>
    <row r="1098" spans="21:23">
      <c r="U1098"/>
      <c r="V1098"/>
      <c r="W1098"/>
    </row>
    <row r="1099" spans="21:23">
      <c r="U1099"/>
      <c r="V1099"/>
      <c r="W1099"/>
    </row>
    <row r="1100" spans="21:23">
      <c r="U1100"/>
      <c r="V1100"/>
      <c r="W1100"/>
    </row>
    <row r="1101" spans="21:23">
      <c r="U1101"/>
      <c r="V1101"/>
      <c r="W1101"/>
    </row>
    <row r="1102" spans="21:23">
      <c r="U1102"/>
      <c r="V1102"/>
      <c r="W1102"/>
    </row>
    <row r="1103" spans="21:23">
      <c r="U1103"/>
      <c r="V1103"/>
      <c r="W1103"/>
    </row>
    <row r="1104" spans="21:23">
      <c r="U1104"/>
      <c r="V1104"/>
      <c r="W1104"/>
    </row>
    <row r="1105" spans="21:23">
      <c r="U1105"/>
      <c r="V1105"/>
      <c r="W1105"/>
    </row>
    <row r="1106" spans="21:23">
      <c r="U1106"/>
      <c r="V1106"/>
      <c r="W1106"/>
    </row>
    <row r="1107" spans="21:23">
      <c r="U1107"/>
      <c r="V1107"/>
      <c r="W1107"/>
    </row>
    <row r="1108" spans="21:23">
      <c r="U1108"/>
      <c r="V1108"/>
      <c r="W1108"/>
    </row>
    <row r="1109" spans="21:23">
      <c r="U1109"/>
      <c r="V1109"/>
      <c r="W1109"/>
    </row>
    <row r="1110" spans="21:23">
      <c r="U1110"/>
      <c r="V1110"/>
      <c r="W1110"/>
    </row>
    <row r="1111" spans="21:23">
      <c r="U1111"/>
      <c r="V1111"/>
      <c r="W1111"/>
    </row>
    <row r="1112" spans="21:23">
      <c r="U1112"/>
      <c r="V1112"/>
      <c r="W1112"/>
    </row>
    <row r="1113" spans="21:23">
      <c r="U1113"/>
      <c r="V1113"/>
      <c r="W1113"/>
    </row>
    <row r="1114" spans="21:23">
      <c r="U1114"/>
      <c r="V1114"/>
      <c r="W1114"/>
    </row>
    <row r="1115" spans="21:23">
      <c r="U1115"/>
      <c r="V1115"/>
      <c r="W1115"/>
    </row>
    <row r="1116" spans="21:23">
      <c r="U1116"/>
      <c r="V1116"/>
      <c r="W1116"/>
    </row>
    <row r="1117" spans="21:23">
      <c r="U1117"/>
      <c r="V1117"/>
      <c r="W1117"/>
    </row>
    <row r="1118" spans="21:23">
      <c r="U1118"/>
      <c r="V1118"/>
      <c r="W1118"/>
    </row>
    <row r="1119" spans="21:23">
      <c r="U1119"/>
      <c r="V1119"/>
      <c r="W1119"/>
    </row>
    <row r="1120" spans="21:23">
      <c r="U1120"/>
      <c r="V1120"/>
      <c r="W1120"/>
    </row>
    <row r="1121" spans="21:23">
      <c r="U1121"/>
      <c r="V1121"/>
      <c r="W1121"/>
    </row>
    <row r="1122" spans="21:23">
      <c r="U1122"/>
      <c r="V1122"/>
      <c r="W1122"/>
    </row>
    <row r="1123" spans="21:23">
      <c r="U1123"/>
      <c r="V1123"/>
      <c r="W1123"/>
    </row>
    <row r="1124" spans="21:23">
      <c r="U1124"/>
      <c r="V1124"/>
      <c r="W1124"/>
    </row>
    <row r="1125" spans="21:23">
      <c r="U1125"/>
      <c r="V1125"/>
      <c r="W1125"/>
    </row>
    <row r="1126" spans="21:23">
      <c r="U1126"/>
      <c r="V1126"/>
      <c r="W1126"/>
    </row>
    <row r="1127" spans="21:23">
      <c r="U1127"/>
      <c r="V1127"/>
      <c r="W1127"/>
    </row>
    <row r="1128" spans="21:23">
      <c r="U1128"/>
      <c r="V1128"/>
      <c r="W1128"/>
    </row>
    <row r="1129" spans="21:23">
      <c r="U1129"/>
      <c r="V1129"/>
      <c r="W1129"/>
    </row>
    <row r="1130" spans="21:23">
      <c r="U1130"/>
      <c r="V1130"/>
      <c r="W1130"/>
    </row>
    <row r="1131" spans="21:23">
      <c r="U1131"/>
      <c r="V1131"/>
      <c r="W1131"/>
    </row>
    <row r="1132" spans="21:23">
      <c r="U1132"/>
      <c r="V1132"/>
      <c r="W1132"/>
    </row>
    <row r="1133" spans="21:23">
      <c r="U1133"/>
      <c r="V1133"/>
      <c r="W1133"/>
    </row>
    <row r="1134" spans="21:23">
      <c r="U1134"/>
      <c r="V1134"/>
      <c r="W1134"/>
    </row>
    <row r="1135" spans="21:23">
      <c r="U1135"/>
      <c r="V1135"/>
      <c r="W1135"/>
    </row>
    <row r="1136" spans="21:23">
      <c r="U1136"/>
      <c r="V1136"/>
      <c r="W1136"/>
    </row>
    <row r="1137" spans="21:23">
      <c r="U1137"/>
      <c r="V1137"/>
      <c r="W1137"/>
    </row>
    <row r="1138" spans="21:23">
      <c r="U1138"/>
      <c r="V1138"/>
      <c r="W1138"/>
    </row>
    <row r="1139" spans="21:23">
      <c r="U1139"/>
      <c r="V1139"/>
      <c r="W1139"/>
    </row>
    <row r="1140" spans="21:23">
      <c r="U1140"/>
      <c r="V1140"/>
      <c r="W1140"/>
    </row>
    <row r="1141" spans="21:23">
      <c r="U1141"/>
      <c r="V1141"/>
      <c r="W1141"/>
    </row>
    <row r="1142" spans="21:23">
      <c r="U1142"/>
      <c r="V1142"/>
      <c r="W1142"/>
    </row>
    <row r="1143" spans="21:23">
      <c r="U1143"/>
      <c r="V1143"/>
      <c r="W1143"/>
    </row>
    <row r="1144" spans="21:23">
      <c r="U1144"/>
      <c r="V1144"/>
      <c r="W1144"/>
    </row>
    <row r="1145" spans="21:23">
      <c r="U1145"/>
      <c r="V1145"/>
      <c r="W1145"/>
    </row>
    <row r="1146" spans="21:23">
      <c r="U1146"/>
      <c r="V1146"/>
      <c r="W1146"/>
    </row>
    <row r="1147" spans="21:23">
      <c r="U1147"/>
      <c r="V1147"/>
      <c r="W1147"/>
    </row>
    <row r="1148" spans="21:23">
      <c r="U1148"/>
      <c r="V1148"/>
      <c r="W1148"/>
    </row>
    <row r="1149" spans="21:23">
      <c r="U1149"/>
      <c r="V1149"/>
      <c r="W1149"/>
    </row>
    <row r="1150" spans="21:23">
      <c r="U1150"/>
      <c r="V1150"/>
      <c r="W1150"/>
    </row>
    <row r="1151" spans="21:23">
      <c r="U1151"/>
      <c r="V1151"/>
      <c r="W1151"/>
    </row>
    <row r="1152" spans="21:23">
      <c r="U1152"/>
      <c r="V1152"/>
      <c r="W1152"/>
    </row>
    <row r="1153" spans="21:23">
      <c r="U1153"/>
      <c r="V1153"/>
      <c r="W1153"/>
    </row>
    <row r="1154" spans="21:23">
      <c r="U1154"/>
      <c r="V1154"/>
      <c r="W1154"/>
    </row>
    <row r="1155" spans="21:23">
      <c r="U1155"/>
      <c r="V1155"/>
      <c r="W1155"/>
    </row>
    <row r="1156" spans="21:23">
      <c r="U1156"/>
      <c r="V1156"/>
      <c r="W1156"/>
    </row>
    <row r="1157" spans="21:23">
      <c r="U1157"/>
      <c r="V1157"/>
      <c r="W1157"/>
    </row>
    <row r="1158" spans="21:23">
      <c r="U1158"/>
      <c r="V1158"/>
      <c r="W1158"/>
    </row>
    <row r="1159" spans="21:23">
      <c r="U1159"/>
      <c r="V1159"/>
      <c r="W1159"/>
    </row>
    <row r="1160" spans="21:23">
      <c r="U1160"/>
      <c r="V1160"/>
      <c r="W1160"/>
    </row>
    <row r="1161" spans="21:23">
      <c r="U1161"/>
      <c r="V1161"/>
      <c r="W1161"/>
    </row>
    <row r="1162" spans="21:23">
      <c r="U1162"/>
      <c r="V1162"/>
      <c r="W1162"/>
    </row>
    <row r="1163" spans="21:23">
      <c r="U1163"/>
      <c r="V1163"/>
      <c r="W1163"/>
    </row>
    <row r="1164" spans="21:23">
      <c r="U1164"/>
      <c r="V1164"/>
      <c r="W1164"/>
    </row>
    <row r="1165" spans="21:23">
      <c r="U1165"/>
      <c r="V1165"/>
      <c r="W1165"/>
    </row>
    <row r="1166" spans="21:23">
      <c r="U1166"/>
      <c r="V1166"/>
      <c r="W1166"/>
    </row>
    <row r="1167" spans="21:23">
      <c r="U1167"/>
      <c r="V1167"/>
      <c r="W1167"/>
    </row>
    <row r="1168" spans="21:23">
      <c r="U1168"/>
      <c r="V1168"/>
      <c r="W1168"/>
    </row>
    <row r="1169" spans="21:23">
      <c r="U1169"/>
      <c r="V1169"/>
      <c r="W1169"/>
    </row>
    <row r="1170" spans="21:23">
      <c r="U1170"/>
      <c r="V1170"/>
      <c r="W1170"/>
    </row>
    <row r="1171" spans="21:23">
      <c r="U1171"/>
      <c r="V1171"/>
      <c r="W1171"/>
    </row>
    <row r="1172" spans="21:23">
      <c r="U1172"/>
      <c r="V1172"/>
      <c r="W1172"/>
    </row>
    <row r="1173" spans="21:23">
      <c r="U1173"/>
      <c r="V1173"/>
      <c r="W1173"/>
    </row>
    <row r="1174" spans="21:23">
      <c r="U1174"/>
      <c r="V1174"/>
      <c r="W1174"/>
    </row>
    <row r="1175" spans="21:23">
      <c r="U1175"/>
      <c r="V1175"/>
      <c r="W1175"/>
    </row>
    <row r="1176" spans="21:23">
      <c r="U1176"/>
      <c r="V1176"/>
      <c r="W1176"/>
    </row>
    <row r="1177" spans="21:23">
      <c r="U1177"/>
      <c r="V1177"/>
      <c r="W1177"/>
    </row>
    <row r="1178" spans="21:23">
      <c r="U1178"/>
      <c r="V1178"/>
      <c r="W1178"/>
    </row>
    <row r="1179" spans="21:23">
      <c r="U1179"/>
      <c r="V1179"/>
      <c r="W1179"/>
    </row>
    <row r="1180" spans="21:23">
      <c r="U1180"/>
      <c r="V1180"/>
      <c r="W1180"/>
    </row>
    <row r="1181" spans="21:23">
      <c r="U1181"/>
      <c r="V1181"/>
      <c r="W1181"/>
    </row>
    <row r="1182" spans="21:23">
      <c r="U1182"/>
      <c r="V1182"/>
      <c r="W1182"/>
    </row>
    <row r="1183" spans="21:23">
      <c r="U1183"/>
      <c r="V1183"/>
      <c r="W1183"/>
    </row>
    <row r="1184" spans="21:23">
      <c r="U1184"/>
      <c r="V1184"/>
      <c r="W1184"/>
    </row>
    <row r="1185" spans="21:23">
      <c r="U1185"/>
      <c r="V1185"/>
      <c r="W1185"/>
    </row>
    <row r="1186" spans="21:23">
      <c r="U1186"/>
      <c r="V1186"/>
      <c r="W1186"/>
    </row>
    <row r="1187" spans="21:23">
      <c r="U1187"/>
      <c r="V1187"/>
      <c r="W1187"/>
    </row>
    <row r="1188" spans="21:23">
      <c r="U1188"/>
      <c r="V1188"/>
      <c r="W1188"/>
    </row>
    <row r="1189" spans="21:23">
      <c r="U1189"/>
      <c r="V1189"/>
      <c r="W1189"/>
    </row>
    <row r="1190" spans="21:23">
      <c r="U1190"/>
      <c r="V1190"/>
      <c r="W1190"/>
    </row>
    <row r="1191" spans="21:23">
      <c r="U1191"/>
      <c r="V1191"/>
      <c r="W1191"/>
    </row>
    <row r="1192" spans="21:23">
      <c r="U1192"/>
      <c r="V1192"/>
      <c r="W1192"/>
    </row>
    <row r="1193" spans="21:23">
      <c r="U1193"/>
      <c r="V1193"/>
      <c r="W1193"/>
    </row>
    <row r="1194" spans="21:23">
      <c r="U1194"/>
      <c r="V1194"/>
      <c r="W1194"/>
    </row>
    <row r="1195" spans="21:23">
      <c r="U1195"/>
      <c r="V1195"/>
      <c r="W1195"/>
    </row>
    <row r="1196" spans="21:23">
      <c r="U1196"/>
      <c r="V1196"/>
      <c r="W1196"/>
    </row>
    <row r="1197" spans="21:23">
      <c r="U1197"/>
      <c r="V1197"/>
      <c r="W1197"/>
    </row>
    <row r="1198" spans="21:23">
      <c r="U1198"/>
      <c r="V1198"/>
      <c r="W1198"/>
    </row>
    <row r="1199" spans="21:23">
      <c r="U1199"/>
      <c r="V1199"/>
      <c r="W1199"/>
    </row>
    <row r="1200" spans="21:23">
      <c r="U1200"/>
      <c r="V1200"/>
      <c r="W1200"/>
    </row>
    <row r="1201" spans="21:23">
      <c r="U1201"/>
      <c r="V1201"/>
      <c r="W1201"/>
    </row>
    <row r="1202" spans="21:23">
      <c r="U1202"/>
      <c r="V1202"/>
      <c r="W1202"/>
    </row>
    <row r="1203" spans="21:23">
      <c r="U1203"/>
      <c r="V1203"/>
      <c r="W1203"/>
    </row>
    <row r="1204" spans="21:23">
      <c r="U1204"/>
      <c r="V1204"/>
      <c r="W1204"/>
    </row>
    <row r="1205" spans="21:23">
      <c r="U1205"/>
      <c r="V1205"/>
      <c r="W1205"/>
    </row>
    <row r="1206" spans="21:23">
      <c r="U1206"/>
      <c r="V1206"/>
      <c r="W1206"/>
    </row>
    <row r="1207" spans="21:23">
      <c r="U1207"/>
      <c r="V1207"/>
      <c r="W1207"/>
    </row>
    <row r="1208" spans="21:23">
      <c r="U1208"/>
      <c r="V1208"/>
      <c r="W1208"/>
    </row>
    <row r="1209" spans="21:23">
      <c r="U1209"/>
      <c r="V1209"/>
      <c r="W1209"/>
    </row>
    <row r="1210" spans="21:23">
      <c r="U1210"/>
      <c r="V1210"/>
      <c r="W1210"/>
    </row>
    <row r="1211" spans="21:23">
      <c r="U1211"/>
      <c r="V1211"/>
      <c r="W1211"/>
    </row>
    <row r="1212" spans="21:23">
      <c r="U1212"/>
      <c r="V1212"/>
      <c r="W1212"/>
    </row>
    <row r="1213" spans="21:23">
      <c r="U1213"/>
      <c r="V1213"/>
      <c r="W1213"/>
    </row>
    <row r="1214" spans="21:23">
      <c r="U1214"/>
      <c r="V1214"/>
      <c r="W1214"/>
    </row>
    <row r="1215" spans="21:23">
      <c r="U1215"/>
      <c r="V1215"/>
      <c r="W1215"/>
    </row>
    <row r="1216" spans="21:23">
      <c r="U1216"/>
      <c r="V1216"/>
      <c r="W1216"/>
    </row>
    <row r="1217" spans="21:23">
      <c r="U1217"/>
      <c r="V1217"/>
      <c r="W1217"/>
    </row>
    <row r="1218" spans="21:23">
      <c r="U1218"/>
      <c r="V1218"/>
      <c r="W1218"/>
    </row>
    <row r="1219" spans="21:23">
      <c r="U1219"/>
      <c r="V1219"/>
      <c r="W1219"/>
    </row>
    <row r="1220" spans="21:23">
      <c r="U1220"/>
      <c r="V1220"/>
      <c r="W1220"/>
    </row>
    <row r="1221" spans="21:23">
      <c r="U1221"/>
      <c r="V1221"/>
      <c r="W1221"/>
    </row>
    <row r="1222" spans="21:23">
      <c r="U1222"/>
      <c r="V1222"/>
      <c r="W1222"/>
    </row>
    <row r="1223" spans="21:23">
      <c r="U1223"/>
      <c r="V1223"/>
      <c r="W1223"/>
    </row>
    <row r="1224" spans="21:23">
      <c r="U1224"/>
      <c r="V1224"/>
      <c r="W1224"/>
    </row>
    <row r="1225" spans="21:23">
      <c r="U1225"/>
      <c r="V1225"/>
      <c r="W1225"/>
    </row>
    <row r="1226" spans="21:23">
      <c r="U1226"/>
      <c r="V1226"/>
      <c r="W1226"/>
    </row>
    <row r="1227" spans="21:23">
      <c r="U1227"/>
      <c r="V1227"/>
      <c r="W1227"/>
    </row>
    <row r="1228" spans="21:23">
      <c r="U1228"/>
      <c r="V1228"/>
      <c r="W1228"/>
    </row>
    <row r="1229" spans="21:23">
      <c r="U1229"/>
      <c r="V1229"/>
      <c r="W1229"/>
    </row>
    <row r="1230" spans="21:23">
      <c r="U1230"/>
      <c r="V1230"/>
      <c r="W1230"/>
    </row>
    <row r="1231" spans="21:23">
      <c r="U1231"/>
      <c r="V1231"/>
      <c r="W1231"/>
    </row>
    <row r="1232" spans="21:23">
      <c r="U1232"/>
      <c r="V1232"/>
      <c r="W1232"/>
    </row>
    <row r="1233" spans="21:23">
      <c r="U1233"/>
      <c r="V1233"/>
      <c r="W1233"/>
    </row>
    <row r="1234" spans="21:23">
      <c r="U1234"/>
      <c r="V1234"/>
      <c r="W1234"/>
    </row>
    <row r="1235" spans="21:23">
      <c r="U1235"/>
      <c r="V1235"/>
      <c r="W1235"/>
    </row>
    <row r="1236" spans="21:23">
      <c r="U1236"/>
      <c r="V1236"/>
      <c r="W1236"/>
    </row>
    <row r="1237" spans="21:23">
      <c r="U1237"/>
      <c r="V1237"/>
      <c r="W1237"/>
    </row>
    <row r="1238" spans="21:23">
      <c r="U1238"/>
      <c r="V1238"/>
      <c r="W1238"/>
    </row>
    <row r="1239" spans="21:23">
      <c r="U1239"/>
      <c r="V1239"/>
      <c r="W1239"/>
    </row>
    <row r="1240" spans="21:23">
      <c r="U1240"/>
      <c r="V1240"/>
      <c r="W1240"/>
    </row>
    <row r="1241" spans="21:23">
      <c r="U1241"/>
      <c r="V1241"/>
      <c r="W1241"/>
    </row>
    <row r="1242" spans="21:23">
      <c r="U1242"/>
      <c r="V1242"/>
      <c r="W1242"/>
    </row>
    <row r="1243" spans="21:23">
      <c r="U1243"/>
      <c r="V1243"/>
      <c r="W1243"/>
    </row>
    <row r="1244" spans="21:23">
      <c r="U1244"/>
      <c r="V1244"/>
      <c r="W1244"/>
    </row>
    <row r="1245" spans="21:23">
      <c r="U1245"/>
      <c r="V1245"/>
      <c r="W1245"/>
    </row>
    <row r="1246" spans="21:23">
      <c r="U1246"/>
      <c r="V1246"/>
      <c r="W1246"/>
    </row>
    <row r="1247" spans="21:23">
      <c r="U1247"/>
      <c r="V1247"/>
      <c r="W1247"/>
    </row>
    <row r="1248" spans="21:23">
      <c r="U1248"/>
      <c r="V1248"/>
      <c r="W1248"/>
    </row>
    <row r="1249" spans="21:23">
      <c r="U1249"/>
      <c r="V1249"/>
      <c r="W1249"/>
    </row>
    <row r="1250" spans="21:23">
      <c r="U1250"/>
      <c r="V1250"/>
      <c r="W1250"/>
    </row>
    <row r="1251" spans="21:23">
      <c r="U1251"/>
      <c r="V1251"/>
      <c r="W1251"/>
    </row>
    <row r="1252" spans="21:23">
      <c r="U1252"/>
      <c r="V1252"/>
      <c r="W1252"/>
    </row>
    <row r="1253" spans="21:23">
      <c r="U1253"/>
      <c r="V1253"/>
      <c r="W1253"/>
    </row>
    <row r="1254" spans="21:23">
      <c r="U1254"/>
      <c r="V1254"/>
      <c r="W1254"/>
    </row>
    <row r="1255" spans="21:23">
      <c r="U1255"/>
      <c r="V1255"/>
      <c r="W1255"/>
    </row>
    <row r="1256" spans="21:23">
      <c r="U1256"/>
      <c r="V1256"/>
      <c r="W1256"/>
    </row>
    <row r="1257" spans="21:23">
      <c r="U1257"/>
      <c r="V1257"/>
      <c r="W1257"/>
    </row>
    <row r="1258" spans="21:23">
      <c r="U1258"/>
      <c r="V1258"/>
      <c r="W1258"/>
    </row>
    <row r="1259" spans="21:23">
      <c r="U1259"/>
      <c r="V1259"/>
      <c r="W1259"/>
    </row>
    <row r="1260" spans="21:23">
      <c r="U1260"/>
      <c r="V1260"/>
      <c r="W1260"/>
    </row>
    <row r="1261" spans="21:23">
      <c r="U1261"/>
      <c r="V1261"/>
      <c r="W1261"/>
    </row>
    <row r="1262" spans="21:23">
      <c r="U1262"/>
      <c r="V1262"/>
      <c r="W1262"/>
    </row>
    <row r="1263" spans="21:23">
      <c r="U1263"/>
      <c r="V1263"/>
      <c r="W1263"/>
    </row>
    <row r="1264" spans="21:23">
      <c r="U1264"/>
      <c r="V1264"/>
      <c r="W1264"/>
    </row>
    <row r="1265" spans="21:23">
      <c r="U1265"/>
      <c r="V1265"/>
      <c r="W1265"/>
    </row>
    <row r="1266" spans="21:23">
      <c r="U1266"/>
      <c r="V1266"/>
      <c r="W1266"/>
    </row>
    <row r="1267" spans="21:23">
      <c r="U1267"/>
      <c r="V1267"/>
      <c r="W1267"/>
    </row>
    <row r="1268" spans="21:23">
      <c r="U1268"/>
      <c r="V1268"/>
      <c r="W1268"/>
    </row>
    <row r="1269" spans="21:23">
      <c r="U1269"/>
      <c r="V1269"/>
      <c r="W1269"/>
    </row>
    <row r="1270" spans="21:23">
      <c r="U1270"/>
      <c r="V1270"/>
      <c r="W1270"/>
    </row>
    <row r="1271" spans="21:23">
      <c r="U1271"/>
      <c r="V1271"/>
      <c r="W1271"/>
    </row>
    <row r="1272" spans="21:23">
      <c r="U1272"/>
      <c r="V1272"/>
      <c r="W1272"/>
    </row>
    <row r="1273" spans="21:23">
      <c r="U1273"/>
      <c r="V1273"/>
      <c r="W1273"/>
    </row>
    <row r="1274" spans="21:23">
      <c r="U1274"/>
      <c r="V1274"/>
      <c r="W1274"/>
    </row>
    <row r="1275" spans="21:23">
      <c r="U1275"/>
      <c r="V1275"/>
      <c r="W1275"/>
    </row>
    <row r="1276" spans="21:23">
      <c r="U1276"/>
      <c r="V1276"/>
      <c r="W1276"/>
    </row>
    <row r="1277" spans="21:23">
      <c r="U1277"/>
      <c r="V1277"/>
      <c r="W1277"/>
    </row>
    <row r="1278" spans="21:23">
      <c r="U1278"/>
      <c r="V1278"/>
      <c r="W1278"/>
    </row>
    <row r="1279" spans="21:23">
      <c r="U1279"/>
      <c r="V1279"/>
      <c r="W1279"/>
    </row>
    <row r="1280" spans="21:23">
      <c r="U1280"/>
      <c r="V1280"/>
      <c r="W1280"/>
    </row>
    <row r="1281" spans="21:23">
      <c r="U1281"/>
      <c r="V1281"/>
      <c r="W1281"/>
    </row>
    <row r="1282" spans="21:23">
      <c r="U1282"/>
      <c r="V1282"/>
      <c r="W1282"/>
    </row>
    <row r="1283" spans="21:23">
      <c r="U1283"/>
      <c r="V1283"/>
      <c r="W1283"/>
    </row>
    <row r="1284" spans="21:23">
      <c r="U1284"/>
      <c r="V1284"/>
      <c r="W1284"/>
    </row>
    <row r="1285" spans="21:23">
      <c r="U1285"/>
      <c r="V1285"/>
      <c r="W1285"/>
    </row>
    <row r="1286" spans="21:23">
      <c r="U1286"/>
      <c r="V1286"/>
      <c r="W1286"/>
    </row>
    <row r="1287" spans="21:23">
      <c r="U1287"/>
      <c r="V1287"/>
      <c r="W1287"/>
    </row>
    <row r="1288" spans="21:23">
      <c r="U1288"/>
      <c r="V1288"/>
      <c r="W1288"/>
    </row>
    <row r="1289" spans="21:23">
      <c r="U1289"/>
      <c r="V1289"/>
      <c r="W1289"/>
    </row>
    <row r="1290" spans="21:23">
      <c r="U1290"/>
      <c r="V1290"/>
      <c r="W1290"/>
    </row>
    <row r="1291" spans="21:23">
      <c r="U1291"/>
      <c r="V1291"/>
      <c r="W1291"/>
    </row>
    <row r="1292" spans="21:23">
      <c r="U1292"/>
      <c r="V1292"/>
      <c r="W1292"/>
    </row>
    <row r="1293" spans="21:23">
      <c r="U1293"/>
      <c r="V1293"/>
      <c r="W1293"/>
    </row>
    <row r="1294" spans="21:23">
      <c r="U1294"/>
      <c r="V1294"/>
      <c r="W1294"/>
    </row>
    <row r="1295" spans="21:23">
      <c r="U1295"/>
      <c r="V1295"/>
      <c r="W1295"/>
    </row>
    <row r="1296" spans="21:23">
      <c r="U1296"/>
      <c r="V1296"/>
      <c r="W1296"/>
    </row>
    <row r="1297" spans="21:23">
      <c r="U1297"/>
      <c r="V1297"/>
      <c r="W1297"/>
    </row>
    <row r="1298" spans="21:23">
      <c r="U1298"/>
      <c r="V1298"/>
      <c r="W1298"/>
    </row>
    <row r="1299" spans="21:23">
      <c r="U1299"/>
      <c r="V1299"/>
      <c r="W1299"/>
    </row>
    <row r="1300" spans="21:23">
      <c r="U1300"/>
      <c r="V1300"/>
      <c r="W1300"/>
    </row>
    <row r="1301" spans="21:23">
      <c r="U1301"/>
      <c r="V1301"/>
      <c r="W1301"/>
    </row>
    <row r="1302" spans="21:23">
      <c r="U1302"/>
      <c r="V1302"/>
      <c r="W1302"/>
    </row>
    <row r="1303" spans="21:23">
      <c r="U1303"/>
      <c r="V1303"/>
      <c r="W1303"/>
    </row>
    <row r="1304" spans="21:23">
      <c r="U1304"/>
      <c r="V1304"/>
      <c r="W1304"/>
    </row>
    <row r="1305" spans="21:23">
      <c r="U1305"/>
      <c r="V1305"/>
      <c r="W1305"/>
    </row>
    <row r="1306" spans="21:23">
      <c r="U1306"/>
      <c r="V1306"/>
      <c r="W1306"/>
    </row>
    <row r="1307" spans="21:23">
      <c r="U1307"/>
      <c r="V1307"/>
      <c r="W1307"/>
    </row>
    <row r="1308" spans="21:23">
      <c r="U1308"/>
      <c r="V1308"/>
      <c r="W1308"/>
    </row>
    <row r="1309" spans="21:23">
      <c r="U1309"/>
      <c r="V1309"/>
      <c r="W1309"/>
    </row>
    <row r="1310" spans="21:23">
      <c r="U1310"/>
      <c r="V1310"/>
      <c r="W1310"/>
    </row>
    <row r="1311" spans="21:23">
      <c r="U1311"/>
      <c r="V1311"/>
      <c r="W1311"/>
    </row>
    <row r="1312" spans="21:23">
      <c r="U1312"/>
      <c r="V1312"/>
      <c r="W1312"/>
    </row>
    <row r="1313" spans="21:23">
      <c r="U1313"/>
      <c r="V1313"/>
      <c r="W1313"/>
    </row>
    <row r="1314" spans="21:23">
      <c r="U1314"/>
      <c r="V1314"/>
      <c r="W1314"/>
    </row>
    <row r="1315" spans="21:23">
      <c r="U1315"/>
      <c r="V1315"/>
      <c r="W1315"/>
    </row>
    <row r="1316" spans="21:23">
      <c r="U1316"/>
      <c r="V1316"/>
      <c r="W1316"/>
    </row>
    <row r="1317" spans="21:23">
      <c r="U1317"/>
      <c r="V1317"/>
      <c r="W1317"/>
    </row>
    <row r="1318" spans="21:23">
      <c r="U1318"/>
      <c r="V1318"/>
      <c r="W1318"/>
    </row>
    <row r="1319" spans="21:23">
      <c r="U1319"/>
      <c r="V1319"/>
      <c r="W1319"/>
    </row>
    <row r="1320" spans="21:23">
      <c r="U1320"/>
      <c r="V1320"/>
      <c r="W1320"/>
    </row>
    <row r="1321" spans="21:23">
      <c r="U1321"/>
      <c r="V1321"/>
      <c r="W1321"/>
    </row>
    <row r="1322" spans="21:23">
      <c r="U1322"/>
      <c r="V1322"/>
      <c r="W1322"/>
    </row>
    <row r="1323" spans="21:23">
      <c r="U1323"/>
      <c r="V1323"/>
      <c r="W1323"/>
    </row>
    <row r="1324" spans="21:23">
      <c r="U1324"/>
      <c r="V1324"/>
      <c r="W1324"/>
    </row>
    <row r="1325" spans="21:23">
      <c r="U1325"/>
      <c r="V1325"/>
      <c r="W1325"/>
    </row>
    <row r="1326" spans="21:23">
      <c r="U1326"/>
      <c r="V1326"/>
      <c r="W1326"/>
    </row>
    <row r="1327" spans="21:23">
      <c r="U1327"/>
      <c r="V1327"/>
      <c r="W1327"/>
    </row>
    <row r="1328" spans="21:23">
      <c r="U1328"/>
      <c r="V1328"/>
      <c r="W1328"/>
    </row>
    <row r="1329" spans="21:23">
      <c r="U1329"/>
      <c r="V1329"/>
      <c r="W1329"/>
    </row>
    <row r="1330" spans="21:23">
      <c r="U1330"/>
      <c r="V1330"/>
      <c r="W1330"/>
    </row>
    <row r="1331" spans="21:23">
      <c r="U1331"/>
      <c r="V1331"/>
      <c r="W1331"/>
    </row>
    <row r="1332" spans="21:23">
      <c r="U1332"/>
      <c r="V1332"/>
      <c r="W1332"/>
    </row>
    <row r="1333" spans="21:23">
      <c r="U1333"/>
      <c r="V1333"/>
      <c r="W1333"/>
    </row>
    <row r="1334" spans="21:23">
      <c r="U1334"/>
      <c r="V1334"/>
      <c r="W1334"/>
    </row>
    <row r="1335" spans="21:23">
      <c r="U1335"/>
      <c r="V1335"/>
      <c r="W1335"/>
    </row>
    <row r="1336" spans="21:23">
      <c r="U1336"/>
      <c r="V1336"/>
      <c r="W1336"/>
    </row>
    <row r="1337" spans="21:23">
      <c r="U1337"/>
      <c r="V1337"/>
      <c r="W1337"/>
    </row>
    <row r="1338" spans="21:23">
      <c r="U1338"/>
      <c r="V1338"/>
      <c r="W1338"/>
    </row>
    <row r="1339" spans="21:23">
      <c r="U1339"/>
      <c r="V1339"/>
      <c r="W1339"/>
    </row>
    <row r="1340" spans="21:23">
      <c r="U1340"/>
      <c r="V1340"/>
      <c r="W1340"/>
    </row>
    <row r="1341" spans="21:23">
      <c r="U1341"/>
      <c r="V1341"/>
      <c r="W1341"/>
    </row>
    <row r="1342" spans="21:23">
      <c r="U1342"/>
      <c r="V1342"/>
      <c r="W1342"/>
    </row>
    <row r="1343" spans="21:23">
      <c r="U1343"/>
      <c r="V1343"/>
      <c r="W1343"/>
    </row>
    <row r="1344" spans="21:23">
      <c r="U1344"/>
      <c r="V1344"/>
      <c r="W1344"/>
    </row>
    <row r="1345" spans="21:23">
      <c r="U1345"/>
      <c r="V1345"/>
      <c r="W1345"/>
    </row>
    <row r="1346" spans="21:23">
      <c r="U1346"/>
      <c r="V1346"/>
      <c r="W1346"/>
    </row>
    <row r="1347" spans="21:23">
      <c r="U1347"/>
      <c r="V1347"/>
      <c r="W1347"/>
    </row>
    <row r="1348" spans="21:23">
      <c r="U1348"/>
      <c r="V1348"/>
      <c r="W1348"/>
    </row>
    <row r="1349" spans="21:23">
      <c r="U1349"/>
      <c r="V1349"/>
      <c r="W1349"/>
    </row>
    <row r="1350" spans="21:23">
      <c r="U1350"/>
      <c r="V1350"/>
      <c r="W1350"/>
    </row>
    <row r="1351" spans="21:23">
      <c r="U1351"/>
      <c r="V1351"/>
      <c r="W1351"/>
    </row>
    <row r="1352" spans="21:23">
      <c r="U1352"/>
      <c r="V1352"/>
      <c r="W1352"/>
    </row>
    <row r="1353" spans="21:23">
      <c r="U1353"/>
      <c r="V1353"/>
      <c r="W1353"/>
    </row>
    <row r="1354" spans="21:23">
      <c r="U1354"/>
      <c r="V1354"/>
      <c r="W1354"/>
    </row>
    <row r="1355" spans="21:23">
      <c r="U1355"/>
      <c r="V1355"/>
      <c r="W1355"/>
    </row>
    <row r="1356" spans="21:23">
      <c r="U1356"/>
      <c r="V1356"/>
      <c r="W1356"/>
    </row>
    <row r="1357" spans="21:23">
      <c r="U1357"/>
      <c r="V1357"/>
      <c r="W1357"/>
    </row>
    <row r="1358" spans="21:23">
      <c r="U1358"/>
      <c r="V1358"/>
      <c r="W1358"/>
    </row>
    <row r="1359" spans="21:23">
      <c r="U1359"/>
      <c r="V1359"/>
      <c r="W1359"/>
    </row>
    <row r="1360" spans="21:23">
      <c r="U1360"/>
      <c r="V1360"/>
      <c r="W1360"/>
    </row>
    <row r="1361" spans="21:23">
      <c r="U1361"/>
      <c r="V1361"/>
      <c r="W1361"/>
    </row>
    <row r="1362" spans="21:23">
      <c r="U1362"/>
      <c r="V1362"/>
      <c r="W1362"/>
    </row>
    <row r="1363" spans="21:23">
      <c r="U1363"/>
      <c r="V1363"/>
      <c r="W1363"/>
    </row>
    <row r="1364" spans="21:23">
      <c r="U1364"/>
      <c r="V1364"/>
      <c r="W1364"/>
    </row>
    <row r="1365" spans="21:23">
      <c r="U1365"/>
      <c r="V1365"/>
      <c r="W1365"/>
    </row>
    <row r="1366" spans="21:23">
      <c r="U1366"/>
      <c r="V1366"/>
      <c r="W1366"/>
    </row>
    <row r="1367" spans="21:23">
      <c r="U1367"/>
      <c r="V1367"/>
      <c r="W1367"/>
    </row>
    <row r="1368" spans="21:23">
      <c r="U1368"/>
      <c r="V1368"/>
      <c r="W1368"/>
    </row>
    <row r="1369" spans="21:23">
      <c r="U1369"/>
      <c r="V1369"/>
      <c r="W1369"/>
    </row>
    <row r="1370" spans="21:23">
      <c r="U1370"/>
      <c r="V1370"/>
      <c r="W1370"/>
    </row>
    <row r="1371" spans="21:23">
      <c r="U1371"/>
      <c r="V1371"/>
      <c r="W1371"/>
    </row>
    <row r="1372" spans="21:23">
      <c r="U1372"/>
      <c r="V1372"/>
      <c r="W1372"/>
    </row>
    <row r="1373" spans="21:23">
      <c r="U1373"/>
      <c r="V1373"/>
      <c r="W1373"/>
    </row>
    <row r="1374" spans="21:23">
      <c r="U1374"/>
      <c r="V1374"/>
      <c r="W1374"/>
    </row>
    <row r="1375" spans="21:23">
      <c r="U1375"/>
      <c r="V1375"/>
      <c r="W1375"/>
    </row>
    <row r="1376" spans="21:23">
      <c r="U1376"/>
      <c r="V1376"/>
      <c r="W1376"/>
    </row>
    <row r="1377" spans="21:23">
      <c r="U1377"/>
      <c r="V1377"/>
      <c r="W1377"/>
    </row>
    <row r="1378" spans="21:23">
      <c r="U1378"/>
      <c r="V1378"/>
      <c r="W1378"/>
    </row>
    <row r="1379" spans="21:23">
      <c r="U1379"/>
      <c r="V1379"/>
      <c r="W1379"/>
    </row>
    <row r="1380" spans="21:23">
      <c r="U1380"/>
      <c r="V1380"/>
      <c r="W1380"/>
    </row>
    <row r="1381" spans="21:23">
      <c r="U1381"/>
      <c r="V1381"/>
      <c r="W1381"/>
    </row>
    <row r="1382" spans="21:23">
      <c r="U1382"/>
      <c r="V1382"/>
      <c r="W1382"/>
    </row>
    <row r="1383" spans="21:23">
      <c r="U1383"/>
      <c r="V1383"/>
      <c r="W1383"/>
    </row>
    <row r="1384" spans="21:23">
      <c r="U1384"/>
      <c r="V1384"/>
      <c r="W1384"/>
    </row>
    <row r="1385" spans="21:23">
      <c r="U1385"/>
      <c r="V1385"/>
      <c r="W1385"/>
    </row>
    <row r="1386" spans="21:23">
      <c r="U1386"/>
      <c r="V1386"/>
      <c r="W1386"/>
    </row>
    <row r="1387" spans="21:23">
      <c r="U1387"/>
      <c r="V1387"/>
      <c r="W1387"/>
    </row>
    <row r="1388" spans="21:23">
      <c r="U1388"/>
      <c r="V1388"/>
      <c r="W1388"/>
    </row>
    <row r="1389" spans="21:23">
      <c r="U1389"/>
      <c r="V1389"/>
      <c r="W1389"/>
    </row>
    <row r="1390" spans="21:23">
      <c r="U1390"/>
      <c r="V1390"/>
      <c r="W1390"/>
    </row>
    <row r="1391" spans="21:23">
      <c r="U1391"/>
      <c r="V1391"/>
      <c r="W1391"/>
    </row>
    <row r="1392" spans="21:23">
      <c r="U1392"/>
      <c r="V1392"/>
      <c r="W1392"/>
    </row>
    <row r="1393" spans="21:23">
      <c r="U1393"/>
      <c r="V1393"/>
      <c r="W1393"/>
    </row>
    <row r="1394" spans="21:23">
      <c r="U1394"/>
      <c r="V1394"/>
      <c r="W1394"/>
    </row>
    <row r="1395" spans="21:23">
      <c r="U1395"/>
      <c r="V1395"/>
      <c r="W1395"/>
    </row>
    <row r="1396" spans="21:23">
      <c r="U1396"/>
      <c r="V1396"/>
      <c r="W1396"/>
    </row>
    <row r="1397" spans="21:23">
      <c r="U1397"/>
      <c r="V1397"/>
      <c r="W1397"/>
    </row>
    <row r="1398" spans="21:23">
      <c r="U1398"/>
      <c r="V1398"/>
      <c r="W1398"/>
    </row>
    <row r="1399" spans="21:23">
      <c r="U1399"/>
      <c r="V1399"/>
      <c r="W1399"/>
    </row>
    <row r="1400" spans="21:23">
      <c r="U1400"/>
      <c r="V1400"/>
      <c r="W1400"/>
    </row>
    <row r="1401" spans="21:23">
      <c r="U1401"/>
      <c r="V1401"/>
      <c r="W1401"/>
    </row>
    <row r="1402" spans="21:23">
      <c r="U1402"/>
      <c r="V1402"/>
      <c r="W1402"/>
    </row>
    <row r="1403" spans="21:23">
      <c r="U1403"/>
      <c r="V1403"/>
      <c r="W1403"/>
    </row>
    <row r="1404" spans="21:23">
      <c r="U1404"/>
      <c r="V1404"/>
      <c r="W1404"/>
    </row>
    <row r="1405" spans="21:23">
      <c r="U1405"/>
      <c r="V1405"/>
      <c r="W1405"/>
    </row>
    <row r="1406" spans="21:23">
      <c r="U1406"/>
      <c r="V1406"/>
      <c r="W1406"/>
    </row>
    <row r="1407" spans="21:23">
      <c r="U1407"/>
      <c r="V1407"/>
      <c r="W1407"/>
    </row>
    <row r="1408" spans="21:23">
      <c r="U1408"/>
      <c r="V1408"/>
      <c r="W1408"/>
    </row>
    <row r="1409" spans="21:23">
      <c r="U1409"/>
      <c r="V1409"/>
      <c r="W1409"/>
    </row>
    <row r="1410" spans="21:23">
      <c r="U1410"/>
      <c r="V1410"/>
      <c r="W1410"/>
    </row>
    <row r="1411" spans="21:23">
      <c r="U1411"/>
      <c r="V1411"/>
      <c r="W1411"/>
    </row>
    <row r="1412" spans="21:23">
      <c r="U1412"/>
      <c r="V1412"/>
      <c r="W1412"/>
    </row>
    <row r="1413" spans="21:23">
      <c r="U1413"/>
      <c r="V1413"/>
      <c r="W1413"/>
    </row>
    <row r="1414" spans="21:23">
      <c r="U1414"/>
      <c r="V1414"/>
      <c r="W1414"/>
    </row>
    <row r="1415" spans="21:23">
      <c r="U1415"/>
      <c r="V1415"/>
      <c r="W1415"/>
    </row>
    <row r="1416" spans="21:23">
      <c r="U1416"/>
      <c r="V1416"/>
      <c r="W1416"/>
    </row>
    <row r="1417" spans="21:23">
      <c r="U1417"/>
      <c r="V1417"/>
      <c r="W1417"/>
    </row>
    <row r="1418" spans="21:23">
      <c r="U1418"/>
      <c r="V1418"/>
      <c r="W1418"/>
    </row>
    <row r="1419" spans="21:23">
      <c r="U1419"/>
      <c r="V1419"/>
      <c r="W1419"/>
    </row>
    <row r="1420" spans="21:23">
      <c r="U1420"/>
      <c r="V1420"/>
      <c r="W1420"/>
    </row>
    <row r="1421" spans="21:23">
      <c r="U1421"/>
      <c r="V1421"/>
      <c r="W1421"/>
    </row>
    <row r="1422" spans="21:23">
      <c r="U1422"/>
      <c r="V1422"/>
      <c r="W1422"/>
    </row>
    <row r="1423" spans="21:23">
      <c r="U1423"/>
      <c r="V1423"/>
      <c r="W1423"/>
    </row>
    <row r="1424" spans="21:23">
      <c r="U1424"/>
      <c r="V1424"/>
      <c r="W1424"/>
    </row>
    <row r="1425" spans="21:23">
      <c r="U1425"/>
      <c r="V1425"/>
      <c r="W1425"/>
    </row>
    <row r="1426" spans="21:23">
      <c r="U1426"/>
      <c r="V1426"/>
      <c r="W1426"/>
    </row>
    <row r="1427" spans="21:23">
      <c r="U1427"/>
      <c r="V1427"/>
      <c r="W1427"/>
    </row>
    <row r="1428" spans="21:23">
      <c r="U1428"/>
      <c r="V1428"/>
      <c r="W1428"/>
    </row>
    <row r="1429" spans="21:23">
      <c r="U1429"/>
      <c r="V1429"/>
      <c r="W1429"/>
    </row>
    <row r="1430" spans="21:23">
      <c r="U1430"/>
      <c r="V1430"/>
      <c r="W1430"/>
    </row>
    <row r="1431" spans="21:23">
      <c r="U1431"/>
      <c r="V1431"/>
      <c r="W1431"/>
    </row>
    <row r="1432" spans="21:23">
      <c r="U1432"/>
      <c r="V1432"/>
      <c r="W1432"/>
    </row>
    <row r="1433" spans="21:23">
      <c r="U1433"/>
      <c r="V1433"/>
      <c r="W1433"/>
    </row>
    <row r="1434" spans="21:23">
      <c r="U1434"/>
      <c r="V1434"/>
      <c r="W1434"/>
    </row>
    <row r="1435" spans="21:23">
      <c r="U1435"/>
      <c r="V1435"/>
      <c r="W1435"/>
    </row>
    <row r="1436" spans="21:23">
      <c r="U1436"/>
      <c r="V1436"/>
      <c r="W1436"/>
    </row>
    <row r="1437" spans="21:23">
      <c r="U1437"/>
      <c r="V1437"/>
      <c r="W1437"/>
    </row>
    <row r="1438" spans="21:23">
      <c r="U1438"/>
      <c r="V1438"/>
      <c r="W1438"/>
    </row>
    <row r="1439" spans="21:23">
      <c r="U1439"/>
      <c r="V1439"/>
      <c r="W1439"/>
    </row>
    <row r="1440" spans="21:23">
      <c r="U1440"/>
      <c r="V1440"/>
      <c r="W1440"/>
    </row>
    <row r="1441" spans="21:23">
      <c r="U1441"/>
      <c r="V1441"/>
      <c r="W1441"/>
    </row>
    <row r="1442" spans="21:23">
      <c r="U1442"/>
      <c r="V1442"/>
      <c r="W1442"/>
    </row>
    <row r="1443" spans="21:23">
      <c r="U1443"/>
      <c r="V1443"/>
      <c r="W1443"/>
    </row>
    <row r="1444" spans="21:23">
      <c r="U1444"/>
      <c r="V1444"/>
      <c r="W1444"/>
    </row>
    <row r="1445" spans="21:23">
      <c r="U1445"/>
      <c r="V1445"/>
      <c r="W1445"/>
    </row>
    <row r="1446" spans="21:23">
      <c r="U1446"/>
      <c r="V1446"/>
      <c r="W1446"/>
    </row>
    <row r="1447" spans="21:23">
      <c r="U1447"/>
      <c r="V1447"/>
      <c r="W1447"/>
    </row>
    <row r="1448" spans="21:23">
      <c r="U1448"/>
      <c r="V1448"/>
      <c r="W1448"/>
    </row>
    <row r="1449" spans="21:23">
      <c r="U1449"/>
      <c r="V1449"/>
      <c r="W1449"/>
    </row>
    <row r="1450" spans="21:23">
      <c r="U1450"/>
      <c r="V1450"/>
      <c r="W1450"/>
    </row>
    <row r="1451" spans="21:23">
      <c r="U1451"/>
      <c r="V1451"/>
      <c r="W1451"/>
    </row>
    <row r="1452" spans="21:23">
      <c r="U1452"/>
      <c r="V1452"/>
      <c r="W1452"/>
    </row>
    <row r="1453" spans="21:23">
      <c r="U1453"/>
      <c r="V1453"/>
      <c r="W1453"/>
    </row>
    <row r="1454" spans="21:23">
      <c r="U1454"/>
      <c r="V1454"/>
      <c r="W1454"/>
    </row>
    <row r="1455" spans="21:23">
      <c r="U1455"/>
      <c r="V1455"/>
      <c r="W1455"/>
    </row>
    <row r="1456" spans="21:23">
      <c r="U1456"/>
      <c r="V1456"/>
      <c r="W1456"/>
    </row>
    <row r="1457" spans="21:23">
      <c r="U1457"/>
      <c r="V1457"/>
      <c r="W1457"/>
    </row>
    <row r="1458" spans="21:23">
      <c r="U1458"/>
      <c r="V1458"/>
      <c r="W1458"/>
    </row>
    <row r="1459" spans="21:23">
      <c r="U1459"/>
      <c r="V1459"/>
      <c r="W1459"/>
    </row>
    <row r="1460" spans="21:23">
      <c r="U1460"/>
      <c r="V1460"/>
      <c r="W1460"/>
    </row>
    <row r="1461" spans="21:23">
      <c r="U1461"/>
      <c r="V1461"/>
      <c r="W1461"/>
    </row>
    <row r="1462" spans="21:23">
      <c r="U1462"/>
      <c r="V1462"/>
      <c r="W1462"/>
    </row>
    <row r="1463" spans="21:23">
      <c r="U1463"/>
      <c r="V1463"/>
      <c r="W1463"/>
    </row>
    <row r="1464" spans="21:23">
      <c r="U1464"/>
      <c r="V1464"/>
      <c r="W1464"/>
    </row>
    <row r="1465" spans="21:23">
      <c r="U1465"/>
      <c r="V1465"/>
      <c r="W1465"/>
    </row>
  </sheetData>
  <pageMargins left="0.7" right="0.7" top="0.75" bottom="0.75" header="0.3" footer="0.3"/>
  <pageSetup orientation="portrait" verticalDpi="300" r:id="rId6"/>
</worksheet>
</file>

<file path=xl/worksheets/sheet3.xml><?xml version="1.0" encoding="utf-8"?>
<worksheet xmlns="http://schemas.openxmlformats.org/spreadsheetml/2006/main" xmlns:r="http://schemas.openxmlformats.org/officeDocument/2006/relationships">
  <sheetPr codeName="Sheet3">
    <pageSetUpPr fitToPage="1"/>
  </sheetPr>
  <dimension ref="C1:K29"/>
  <sheetViews>
    <sheetView showGridLines="0" zoomScaleNormal="100" workbookViewId="0">
      <pane ySplit="4" topLeftCell="A5" activePane="bottomLeft" state="frozen"/>
      <selection pane="bottomLeft" activeCell="N22" sqref="N22"/>
    </sheetView>
  </sheetViews>
  <sheetFormatPr defaultRowHeight="14.4"/>
  <cols>
    <col min="2" max="2" width="2.6640625" customWidth="1"/>
    <col min="3" max="3" width="13.33203125" style="2" customWidth="1"/>
    <col min="4" max="4" width="17.6640625" bestFit="1" customWidth="1"/>
    <col min="5" max="5" width="13.44140625" bestFit="1" customWidth="1"/>
    <col min="6" max="6" width="10.5546875" style="2" bestFit="1" customWidth="1"/>
    <col min="7" max="7" width="14.44140625" style="2" bestFit="1" customWidth="1"/>
    <col min="8" max="8" width="10.5546875" style="2" bestFit="1" customWidth="1"/>
    <col min="9" max="9" width="11" bestFit="1" customWidth="1"/>
    <col min="10" max="10" width="10.5546875" bestFit="1" customWidth="1"/>
    <col min="11" max="11" width="14" bestFit="1" customWidth="1"/>
    <col min="12" max="12" width="2.5546875" customWidth="1"/>
  </cols>
  <sheetData>
    <row r="1" spans="3:11">
      <c r="D1" t="s">
        <v>3790</v>
      </c>
    </row>
    <row r="2" spans="3:11">
      <c r="C2" s="53">
        <v>41898</v>
      </c>
    </row>
    <row r="3" spans="3:11">
      <c r="D3" s="143">
        <v>1</v>
      </c>
      <c r="E3" s="143">
        <v>2</v>
      </c>
      <c r="F3" s="143">
        <v>3</v>
      </c>
      <c r="G3" s="143">
        <v>4</v>
      </c>
      <c r="H3" s="143">
        <v>5</v>
      </c>
      <c r="I3" s="143">
        <v>6</v>
      </c>
      <c r="J3" s="143">
        <v>7</v>
      </c>
      <c r="K3" s="143">
        <v>8</v>
      </c>
    </row>
    <row r="4" spans="3:11">
      <c r="D4" s="62" t="s">
        <v>292</v>
      </c>
      <c r="E4" s="62" t="s">
        <v>293</v>
      </c>
      <c r="F4" s="125" t="s">
        <v>1426</v>
      </c>
      <c r="G4" s="62" t="s">
        <v>294</v>
      </c>
      <c r="H4" s="62" t="s">
        <v>295</v>
      </c>
      <c r="I4" s="62" t="s">
        <v>296</v>
      </c>
      <c r="J4" s="62" t="s">
        <v>297</v>
      </c>
      <c r="K4" s="62" t="s">
        <v>298</v>
      </c>
    </row>
    <row r="5" spans="3:11">
      <c r="C5" s="59" t="s">
        <v>163</v>
      </c>
      <c r="D5" s="3" t="s">
        <v>3791</v>
      </c>
      <c r="E5" s="3" t="s">
        <v>3791</v>
      </c>
      <c r="F5" s="3"/>
      <c r="G5" s="3" t="s">
        <v>3791</v>
      </c>
      <c r="H5" s="3" t="s">
        <v>3791</v>
      </c>
      <c r="I5" s="3"/>
      <c r="J5" s="3"/>
      <c r="K5" s="3" t="s">
        <v>3791</v>
      </c>
    </row>
    <row r="6" spans="3:11">
      <c r="C6" s="61" t="s">
        <v>67</v>
      </c>
      <c r="D6" s="3"/>
      <c r="E6" s="3" t="s">
        <v>3791</v>
      </c>
      <c r="F6" s="3" t="s">
        <v>3791</v>
      </c>
      <c r="G6" s="3" t="s">
        <v>3791</v>
      </c>
      <c r="H6" s="3" t="s">
        <v>3791</v>
      </c>
      <c r="I6" s="3"/>
      <c r="J6" s="3"/>
      <c r="K6" s="3" t="s">
        <v>3791</v>
      </c>
    </row>
    <row r="7" spans="3:11">
      <c r="C7" s="60" t="s">
        <v>83</v>
      </c>
      <c r="D7" s="3"/>
      <c r="E7" s="3" t="s">
        <v>3791</v>
      </c>
      <c r="F7" s="3" t="s">
        <v>3791</v>
      </c>
      <c r="G7" s="3" t="s">
        <v>3791</v>
      </c>
      <c r="H7" s="3" t="s">
        <v>3791</v>
      </c>
      <c r="I7" s="3"/>
      <c r="J7" s="3"/>
      <c r="K7" s="3" t="s">
        <v>3791</v>
      </c>
    </row>
    <row r="8" spans="3:11">
      <c r="C8" s="60" t="s">
        <v>52</v>
      </c>
      <c r="D8" s="3" t="s">
        <v>3791</v>
      </c>
      <c r="E8" s="3" t="s">
        <v>3791</v>
      </c>
      <c r="F8" s="3" t="s">
        <v>3791</v>
      </c>
      <c r="G8" s="3"/>
      <c r="H8" s="3"/>
      <c r="I8" s="3" t="s">
        <v>3791</v>
      </c>
      <c r="J8" s="3" t="s">
        <v>3791</v>
      </c>
      <c r="K8" s="3"/>
    </row>
    <row r="9" spans="3:11">
      <c r="C9" s="59" t="s">
        <v>129</v>
      </c>
      <c r="D9" s="3" t="s">
        <v>3791</v>
      </c>
      <c r="E9" s="3"/>
      <c r="F9" s="3"/>
      <c r="G9" s="3" t="s">
        <v>3791</v>
      </c>
      <c r="H9" s="3"/>
      <c r="I9" s="3" t="s">
        <v>3791</v>
      </c>
      <c r="J9" s="3" t="s">
        <v>3791</v>
      </c>
      <c r="K9" s="3" t="s">
        <v>3791</v>
      </c>
    </row>
    <row r="10" spans="3:11">
      <c r="C10" s="61" t="s">
        <v>23</v>
      </c>
      <c r="D10" s="3" t="s">
        <v>3791</v>
      </c>
      <c r="E10" s="3" t="s">
        <v>3791</v>
      </c>
      <c r="F10" s="3" t="s">
        <v>3791</v>
      </c>
      <c r="G10" s="3"/>
      <c r="H10" s="3"/>
      <c r="I10" s="3" t="s">
        <v>3791</v>
      </c>
      <c r="J10" s="3" t="s">
        <v>3791</v>
      </c>
      <c r="K10" s="3"/>
    </row>
    <row r="11" spans="3:11">
      <c r="C11" s="137" t="s">
        <v>146</v>
      </c>
      <c r="D11" s="3"/>
      <c r="E11" s="3"/>
      <c r="F11" s="3" t="s">
        <v>3791</v>
      </c>
      <c r="G11" s="3" t="s">
        <v>3791</v>
      </c>
      <c r="H11" s="3" t="s">
        <v>3791</v>
      </c>
      <c r="I11" s="3"/>
      <c r="J11" s="3" t="s">
        <v>3791</v>
      </c>
      <c r="K11" s="3" t="s">
        <v>3791</v>
      </c>
    </row>
    <row r="12" spans="3:11">
      <c r="C12" s="137" t="s">
        <v>247</v>
      </c>
      <c r="D12" s="3" t="s">
        <v>3791</v>
      </c>
      <c r="E12" s="3" t="s">
        <v>3791</v>
      </c>
      <c r="F12" s="3" t="s">
        <v>3791</v>
      </c>
      <c r="G12" s="3"/>
      <c r="H12" s="3" t="s">
        <v>3791</v>
      </c>
      <c r="I12" s="3" t="s">
        <v>3791</v>
      </c>
      <c r="J12" s="3"/>
      <c r="K12" s="3"/>
    </row>
    <row r="14" spans="3:11">
      <c r="C14" s="142" t="s">
        <v>22</v>
      </c>
      <c r="D14" s="143">
        <v>1</v>
      </c>
      <c r="E14" s="143">
        <v>2</v>
      </c>
      <c r="F14" s="143">
        <v>3</v>
      </c>
      <c r="G14" s="143">
        <v>4</v>
      </c>
      <c r="H14" s="143">
        <v>5</v>
      </c>
      <c r="I14" s="143">
        <v>6</v>
      </c>
      <c r="J14" s="143">
        <v>7</v>
      </c>
      <c r="K14" s="143">
        <v>8</v>
      </c>
    </row>
    <row r="15" spans="3:11">
      <c r="C15" s="140" t="s">
        <v>301</v>
      </c>
      <c r="D15" s="62" t="s">
        <v>292</v>
      </c>
      <c r="E15" s="62" t="s">
        <v>293</v>
      </c>
      <c r="F15" s="125" t="s">
        <v>1426</v>
      </c>
      <c r="G15" s="62" t="s">
        <v>294</v>
      </c>
      <c r="H15" s="62" t="s">
        <v>295</v>
      </c>
      <c r="I15" s="62" t="s">
        <v>296</v>
      </c>
      <c r="J15" s="62" t="s">
        <v>297</v>
      </c>
      <c r="K15" s="62" t="s">
        <v>298</v>
      </c>
    </row>
    <row r="16" spans="3:11">
      <c r="C16" s="7" t="s">
        <v>299</v>
      </c>
      <c r="D16" s="185" t="s">
        <v>300</v>
      </c>
      <c r="E16" s="185" t="s">
        <v>300</v>
      </c>
      <c r="F16" s="185" t="s">
        <v>300</v>
      </c>
      <c r="G16" s="185" t="s">
        <v>300</v>
      </c>
      <c r="H16" s="185" t="s">
        <v>300</v>
      </c>
      <c r="I16" s="185" t="s">
        <v>300</v>
      </c>
      <c r="J16" s="185" t="s">
        <v>300</v>
      </c>
      <c r="K16" s="185" t="s">
        <v>300</v>
      </c>
    </row>
    <row r="17" spans="3:11" ht="28.8">
      <c r="C17" s="8" t="s">
        <v>289</v>
      </c>
      <c r="D17" s="3"/>
      <c r="E17" s="3"/>
      <c r="F17" s="3"/>
      <c r="G17" s="3"/>
      <c r="H17" s="3"/>
      <c r="I17" s="3"/>
      <c r="J17" s="3"/>
      <c r="K17" s="3"/>
    </row>
    <row r="18" spans="3:11">
      <c r="C18" s="7" t="s">
        <v>290</v>
      </c>
      <c r="D18" s="3"/>
      <c r="E18" s="3"/>
      <c r="F18" s="3"/>
      <c r="G18" s="3"/>
      <c r="H18" s="3"/>
      <c r="I18" s="3"/>
      <c r="J18" s="3"/>
      <c r="K18" s="3"/>
    </row>
    <row r="19" spans="3:11">
      <c r="C19" s="7" t="s">
        <v>291</v>
      </c>
      <c r="D19" s="3"/>
      <c r="E19" s="3"/>
      <c r="F19" s="3"/>
      <c r="G19" s="3"/>
      <c r="H19" s="3"/>
      <c r="I19" s="3"/>
      <c r="J19" s="3"/>
      <c r="K19" s="3"/>
    </row>
    <row r="20" spans="3:11" ht="5.4" customHeight="1"/>
    <row r="21" spans="3:11">
      <c r="C21" s="142" t="s">
        <v>22</v>
      </c>
      <c r="D21" s="143">
        <v>9</v>
      </c>
      <c r="E21" s="143">
        <v>10</v>
      </c>
      <c r="F21" s="143">
        <v>11</v>
      </c>
      <c r="G21" s="143">
        <v>12</v>
      </c>
      <c r="H21" s="143">
        <v>13</v>
      </c>
      <c r="I21" s="143">
        <v>14</v>
      </c>
      <c r="J21" s="143">
        <v>15</v>
      </c>
      <c r="K21" s="143">
        <v>16</v>
      </c>
    </row>
    <row r="22" spans="3:11">
      <c r="C22" s="140" t="s">
        <v>301</v>
      </c>
      <c r="D22" s="125" t="s">
        <v>303</v>
      </c>
      <c r="E22" s="62" t="s">
        <v>304</v>
      </c>
      <c r="F22" s="62" t="s">
        <v>305</v>
      </c>
      <c r="G22" s="62" t="s">
        <v>306</v>
      </c>
      <c r="H22" s="62" t="s">
        <v>307</v>
      </c>
      <c r="I22" s="62" t="s">
        <v>308</v>
      </c>
      <c r="J22" s="62" t="s">
        <v>309</v>
      </c>
      <c r="K22" s="62" t="s">
        <v>310</v>
      </c>
    </row>
    <row r="23" spans="3:11">
      <c r="C23" s="7" t="s">
        <v>299</v>
      </c>
      <c r="D23" s="185" t="s">
        <v>302</v>
      </c>
      <c r="E23" s="185" t="s">
        <v>302</v>
      </c>
      <c r="F23" s="185" t="s">
        <v>302</v>
      </c>
      <c r="G23" s="185" t="s">
        <v>302</v>
      </c>
      <c r="H23" s="185" t="s">
        <v>302</v>
      </c>
      <c r="I23" s="185" t="s">
        <v>302</v>
      </c>
      <c r="J23" s="185" t="s">
        <v>302</v>
      </c>
      <c r="K23" s="185" t="s">
        <v>302</v>
      </c>
    </row>
    <row r="24" spans="3:11">
      <c r="C24" s="141" t="s">
        <v>1</v>
      </c>
      <c r="D24" s="135" t="s">
        <v>52</v>
      </c>
      <c r="E24" s="135" t="s">
        <v>83</v>
      </c>
      <c r="F24" s="136" t="s">
        <v>2914</v>
      </c>
      <c r="G24" s="136" t="s">
        <v>146</v>
      </c>
      <c r="H24" s="136" t="s">
        <v>163</v>
      </c>
      <c r="I24" s="136" t="s">
        <v>2915</v>
      </c>
      <c r="J24" s="136" t="s">
        <v>2916</v>
      </c>
      <c r="K24" s="136" t="s">
        <v>2917</v>
      </c>
    </row>
    <row r="25" spans="3:11" ht="28.8">
      <c r="C25" s="8" t="s">
        <v>289</v>
      </c>
      <c r="D25" s="3"/>
      <c r="E25" s="3"/>
      <c r="F25" s="3"/>
      <c r="G25" s="3"/>
      <c r="H25" s="3"/>
      <c r="I25" s="3"/>
      <c r="J25" s="3"/>
      <c r="K25" s="3"/>
    </row>
    <row r="26" spans="3:11">
      <c r="C26" s="7" t="s">
        <v>290</v>
      </c>
      <c r="D26" s="3"/>
      <c r="E26" s="3"/>
      <c r="F26" s="3"/>
      <c r="G26" s="3"/>
      <c r="H26" s="3"/>
      <c r="I26" s="3"/>
      <c r="J26" s="3"/>
      <c r="K26" s="3"/>
    </row>
    <row r="27" spans="3:11">
      <c r="C27" s="7" t="s">
        <v>291</v>
      </c>
      <c r="D27" s="3"/>
      <c r="E27" s="3"/>
      <c r="F27" s="3"/>
      <c r="G27" s="3"/>
      <c r="H27" s="3"/>
      <c r="I27" s="3"/>
      <c r="J27" s="3"/>
      <c r="K27" s="3"/>
    </row>
    <row r="29" spans="3:11">
      <c r="C29" s="10" t="s">
        <v>3440</v>
      </c>
    </row>
  </sheetData>
  <sortState ref="C29:K38">
    <sortCondition ref="C29:C38"/>
  </sortState>
  <conditionalFormatting sqref="D17:K19">
    <cfRule type="duplicateValues" dxfId="132" priority="2"/>
  </conditionalFormatting>
  <conditionalFormatting sqref="D25:K27">
    <cfRule type="duplicateValues" dxfId="131" priority="1"/>
  </conditionalFormatting>
  <pageMargins left="0.7" right="0" top="0.5" bottom="0.5" header="0.3" footer="0.3"/>
  <pageSetup scale="85" orientation="portrait" horizontalDpi="300" verticalDpi="300" r:id="rId1"/>
</worksheet>
</file>

<file path=xl/worksheets/sheet4.xml><?xml version="1.0" encoding="utf-8"?>
<worksheet xmlns="http://schemas.openxmlformats.org/spreadsheetml/2006/main" xmlns:r="http://schemas.openxmlformats.org/officeDocument/2006/relationships">
  <sheetPr codeName="Sheet4">
    <pageSetUpPr fitToPage="1"/>
  </sheetPr>
  <dimension ref="D2:P43"/>
  <sheetViews>
    <sheetView showGridLines="0" topLeftCell="A4" zoomScaleNormal="100" workbookViewId="0">
      <selection activeCell="L18" sqref="L18"/>
    </sheetView>
  </sheetViews>
  <sheetFormatPr defaultRowHeight="14.4"/>
  <cols>
    <col min="1" max="1" width="2.6640625" customWidth="1"/>
    <col min="2" max="2" width="0.88671875" customWidth="1"/>
    <col min="3" max="3" width="3" customWidth="1"/>
    <col min="4" max="4" width="21.5546875" customWidth="1"/>
    <col min="5" max="5" width="8.44140625" customWidth="1"/>
    <col min="6" max="6" width="5.6640625" customWidth="1"/>
    <col min="12" max="12" width="1.6640625" customWidth="1"/>
    <col min="13" max="13" width="4.88671875" customWidth="1"/>
    <col min="14" max="14" width="4.33203125" style="2" customWidth="1"/>
    <col min="15" max="15" width="27.109375" bestFit="1" customWidth="1"/>
    <col min="16" max="16" width="27.44140625" bestFit="1" customWidth="1"/>
  </cols>
  <sheetData>
    <row r="2" spans="4:16">
      <c r="F2" t="s">
        <v>2918</v>
      </c>
    </row>
    <row r="3" spans="4:16" ht="15" thickBot="1">
      <c r="D3" s="10" t="s">
        <v>1463</v>
      </c>
    </row>
    <row r="4" spans="4:16" ht="15" thickBot="1">
      <c r="D4" s="30" t="s">
        <v>1</v>
      </c>
      <c r="E4" s="30" t="s">
        <v>322</v>
      </c>
      <c r="F4" s="30">
        <v>1</v>
      </c>
      <c r="G4" s="30">
        <v>2</v>
      </c>
      <c r="H4" s="30">
        <v>3</v>
      </c>
      <c r="I4" s="30">
        <v>4</v>
      </c>
      <c r="J4" s="30">
        <v>5</v>
      </c>
      <c r="K4" s="30">
        <v>6</v>
      </c>
      <c r="N4" s="163" t="s">
        <v>3557</v>
      </c>
      <c r="O4" s="164" t="s">
        <v>1</v>
      </c>
      <c r="P4" s="165" t="s">
        <v>3558</v>
      </c>
    </row>
    <row r="5" spans="4:16" ht="15" thickBot="1">
      <c r="D5" s="33" t="s">
        <v>163</v>
      </c>
      <c r="E5" s="24" t="s">
        <v>128</v>
      </c>
      <c r="F5" s="3"/>
      <c r="G5" s="3"/>
      <c r="H5" s="3"/>
      <c r="I5" s="3"/>
      <c r="J5" s="3"/>
      <c r="K5" s="3"/>
      <c r="M5" s="3"/>
      <c r="N5" s="166">
        <v>1</v>
      </c>
      <c r="O5" s="167" t="s">
        <v>83</v>
      </c>
      <c r="P5" s="167" t="s">
        <v>2019</v>
      </c>
    </row>
    <row r="6" spans="4:16" ht="15" thickBot="1">
      <c r="D6" s="33" t="s">
        <v>219</v>
      </c>
      <c r="E6" s="24" t="s">
        <v>128</v>
      </c>
      <c r="F6" s="3"/>
      <c r="G6" s="3"/>
      <c r="H6" s="3"/>
      <c r="I6" s="3"/>
      <c r="J6" s="3"/>
      <c r="K6" s="3"/>
      <c r="M6" s="3"/>
      <c r="N6" s="166">
        <v>2</v>
      </c>
      <c r="O6" s="167" t="s">
        <v>3593</v>
      </c>
      <c r="P6" s="167" t="s">
        <v>3559</v>
      </c>
    </row>
    <row r="7" spans="4:16" ht="15" thickBot="1">
      <c r="D7" s="33" t="s">
        <v>258</v>
      </c>
      <c r="E7" s="24" t="s">
        <v>128</v>
      </c>
      <c r="F7" s="3"/>
      <c r="G7" s="3"/>
      <c r="H7" s="3"/>
      <c r="I7" s="3"/>
      <c r="J7" s="3"/>
      <c r="K7" s="3"/>
      <c r="M7" s="3"/>
      <c r="N7" s="166">
        <v>3</v>
      </c>
      <c r="O7" s="167" t="s">
        <v>195</v>
      </c>
      <c r="P7" s="167" t="s">
        <v>3560</v>
      </c>
    </row>
    <row r="8" spans="4:16" ht="15" thickBot="1">
      <c r="D8" s="33" t="s">
        <v>207</v>
      </c>
      <c r="E8" s="24" t="s">
        <v>128</v>
      </c>
      <c r="F8" s="3"/>
      <c r="G8" s="3"/>
      <c r="H8" s="3"/>
      <c r="I8" s="3"/>
      <c r="J8" s="3"/>
      <c r="K8" s="3"/>
      <c r="M8" s="3"/>
      <c r="N8" s="166" t="s">
        <v>3635</v>
      </c>
      <c r="O8" s="175" t="s">
        <v>207</v>
      </c>
      <c r="P8" s="167" t="s">
        <v>3562</v>
      </c>
    </row>
    <row r="9" spans="4:16" ht="15" thickBot="1">
      <c r="D9" s="33" t="s">
        <v>271</v>
      </c>
      <c r="E9" s="24" t="s">
        <v>128</v>
      </c>
      <c r="F9" s="3"/>
      <c r="G9" s="3"/>
      <c r="H9" s="3"/>
      <c r="I9" s="29"/>
      <c r="J9" s="29"/>
      <c r="K9" s="29"/>
      <c r="M9" s="3"/>
      <c r="N9" s="166" t="s">
        <v>3636</v>
      </c>
      <c r="O9" s="167" t="s">
        <v>258</v>
      </c>
      <c r="P9" s="167" t="s">
        <v>3562</v>
      </c>
    </row>
    <row r="10" spans="4:16" ht="15" thickBot="1">
      <c r="D10" s="33" t="s">
        <v>1260</v>
      </c>
      <c r="E10" s="24" t="s">
        <v>128</v>
      </c>
      <c r="F10" s="3"/>
      <c r="G10" s="3"/>
      <c r="H10" s="3"/>
      <c r="I10" s="29"/>
      <c r="J10" s="29"/>
      <c r="K10" s="29"/>
      <c r="M10" s="3"/>
      <c r="N10" s="166">
        <v>5</v>
      </c>
      <c r="O10" s="167" t="s">
        <v>219</v>
      </c>
      <c r="P10" s="167" t="s">
        <v>3563</v>
      </c>
    </row>
    <row r="11" spans="4:16" ht="15" thickBot="1">
      <c r="D11" s="33" t="s">
        <v>129</v>
      </c>
      <c r="E11" s="24" t="s">
        <v>128</v>
      </c>
      <c r="F11" s="3"/>
      <c r="G11" s="3"/>
      <c r="H11" s="3"/>
      <c r="I11" s="3"/>
      <c r="J11" s="3"/>
      <c r="K11" s="3"/>
      <c r="M11" s="3"/>
      <c r="N11" s="166" t="s">
        <v>3637</v>
      </c>
      <c r="O11" s="175" t="s">
        <v>163</v>
      </c>
      <c r="P11" s="167" t="s">
        <v>3565</v>
      </c>
    </row>
    <row r="12" spans="4:16" ht="15" thickBot="1">
      <c r="D12" s="33" t="s">
        <v>195</v>
      </c>
      <c r="E12" s="24" t="s">
        <v>128</v>
      </c>
      <c r="F12" s="3"/>
      <c r="G12" s="3"/>
      <c r="H12" s="3"/>
      <c r="I12" s="29"/>
      <c r="J12" s="29"/>
      <c r="K12" s="29"/>
      <c r="M12" s="3"/>
      <c r="N12" s="166" t="s">
        <v>3638</v>
      </c>
      <c r="O12" s="167" t="s">
        <v>113</v>
      </c>
      <c r="P12" s="167" t="s">
        <v>3565</v>
      </c>
    </row>
    <row r="13" spans="4:16" ht="15" thickBot="1">
      <c r="D13" s="33" t="s">
        <v>146</v>
      </c>
      <c r="E13" s="24" t="s">
        <v>128</v>
      </c>
      <c r="F13" s="3"/>
      <c r="G13" s="3"/>
      <c r="H13" s="3"/>
      <c r="I13" s="3"/>
      <c r="J13" s="3"/>
      <c r="K13" s="3"/>
      <c r="M13" s="3"/>
      <c r="N13" s="166">
        <v>7</v>
      </c>
      <c r="O13" s="167" t="s">
        <v>3566</v>
      </c>
      <c r="P13" s="167" t="s">
        <v>3567</v>
      </c>
    </row>
    <row r="14" spans="4:16" ht="15" thickBot="1">
      <c r="D14" s="33" t="s">
        <v>247</v>
      </c>
      <c r="E14" s="24" t="s">
        <v>128</v>
      </c>
      <c r="F14" s="3"/>
      <c r="G14" s="3"/>
      <c r="H14" s="3"/>
      <c r="I14" s="3"/>
      <c r="J14" s="3"/>
      <c r="K14" s="3"/>
      <c r="M14" s="3"/>
      <c r="N14" s="166">
        <v>8</v>
      </c>
      <c r="O14" s="167" t="s">
        <v>3566</v>
      </c>
      <c r="P14" s="167" t="s">
        <v>3568</v>
      </c>
    </row>
    <row r="15" spans="4:16" ht="15" thickBot="1">
      <c r="D15" s="150" t="s">
        <v>113</v>
      </c>
      <c r="E15" s="31" t="s">
        <v>593</v>
      </c>
      <c r="F15" s="3"/>
      <c r="G15" s="3"/>
      <c r="H15" s="3"/>
      <c r="I15" s="3"/>
      <c r="J15" s="3"/>
      <c r="K15" s="3"/>
      <c r="N15" s="168"/>
      <c r="O15" s="169"/>
      <c r="P15" s="169"/>
    </row>
    <row r="16" spans="4:16" ht="15" thickBot="1">
      <c r="D16" s="33" t="s">
        <v>83</v>
      </c>
      <c r="E16" s="31" t="s">
        <v>593</v>
      </c>
      <c r="F16" s="3"/>
      <c r="G16" s="3"/>
      <c r="H16" s="3"/>
      <c r="I16" s="3"/>
      <c r="J16" s="3"/>
      <c r="K16" s="3"/>
      <c r="N16" s="170">
        <v>1</v>
      </c>
      <c r="O16" s="171" t="s">
        <v>3569</v>
      </c>
      <c r="P16" s="172" t="s">
        <v>3570</v>
      </c>
    </row>
    <row r="17" spans="4:16" ht="15" thickBot="1">
      <c r="D17" s="33" t="s">
        <v>52</v>
      </c>
      <c r="E17" s="31" t="s">
        <v>593</v>
      </c>
      <c r="F17" s="3"/>
      <c r="G17" s="3"/>
      <c r="H17" s="3"/>
      <c r="I17" s="29"/>
      <c r="J17" s="29"/>
      <c r="K17" s="29"/>
      <c r="N17" s="170">
        <v>2</v>
      </c>
      <c r="O17" s="171"/>
      <c r="P17" s="172" t="s">
        <v>3571</v>
      </c>
    </row>
    <row r="18" spans="4:16" ht="15" thickBot="1">
      <c r="D18" s="33" t="s">
        <v>38</v>
      </c>
      <c r="E18" s="31" t="s">
        <v>593</v>
      </c>
      <c r="F18" s="3"/>
      <c r="G18" s="3"/>
      <c r="H18" s="3"/>
      <c r="I18" s="29"/>
      <c r="J18" s="29"/>
      <c r="K18" s="29"/>
      <c r="N18" s="170">
        <v>3</v>
      </c>
      <c r="O18" s="171"/>
      <c r="P18" s="172" t="s">
        <v>3572</v>
      </c>
    </row>
    <row r="19" spans="4:16" ht="15" thickBot="1">
      <c r="D19" s="151" t="s">
        <v>99</v>
      </c>
      <c r="E19" s="31" t="s">
        <v>593</v>
      </c>
      <c r="F19" s="3"/>
      <c r="G19" s="3"/>
      <c r="H19" s="3"/>
      <c r="I19" s="3"/>
      <c r="J19" s="3"/>
      <c r="K19" s="3"/>
      <c r="N19" s="170">
        <v>4</v>
      </c>
      <c r="O19" s="171" t="s">
        <v>3561</v>
      </c>
      <c r="P19" s="172" t="s">
        <v>3573</v>
      </c>
    </row>
    <row r="20" spans="4:16" ht="15" thickBot="1">
      <c r="D20" s="150" t="s">
        <v>113</v>
      </c>
      <c r="E20" s="32" t="s">
        <v>24</v>
      </c>
      <c r="F20" s="3"/>
      <c r="G20" s="3"/>
      <c r="H20" s="3"/>
      <c r="I20" s="3"/>
      <c r="J20" s="3"/>
      <c r="K20" s="3"/>
      <c r="N20" s="170">
        <v>5</v>
      </c>
      <c r="O20" s="171" t="s">
        <v>219</v>
      </c>
      <c r="P20" s="172" t="s">
        <v>3574</v>
      </c>
    </row>
    <row r="21" spans="4:16" ht="15" thickBot="1">
      <c r="D21" s="33" t="s">
        <v>67</v>
      </c>
      <c r="E21" s="32" t="s">
        <v>24</v>
      </c>
      <c r="F21" s="3"/>
      <c r="G21" s="3"/>
      <c r="H21" s="3"/>
      <c r="I21" s="3"/>
      <c r="J21" s="3"/>
      <c r="K21" s="3"/>
      <c r="N21" s="170">
        <v>6</v>
      </c>
      <c r="O21" s="171" t="s">
        <v>3564</v>
      </c>
      <c r="P21" s="172" t="s">
        <v>3575</v>
      </c>
    </row>
    <row r="22" spans="4:16" ht="15" thickBot="1">
      <c r="D22" s="33" t="s">
        <v>23</v>
      </c>
      <c r="E22" s="32" t="s">
        <v>24</v>
      </c>
      <c r="F22" s="3"/>
      <c r="G22" s="3"/>
      <c r="H22" s="3"/>
      <c r="I22" s="29"/>
      <c r="J22" s="29"/>
      <c r="K22" s="29"/>
      <c r="N22" s="170">
        <v>7</v>
      </c>
      <c r="O22" s="171" t="s">
        <v>3566</v>
      </c>
      <c r="P22" s="172" t="s">
        <v>3576</v>
      </c>
    </row>
    <row r="23" spans="4:16" ht="15" thickBot="1">
      <c r="D23" s="151" t="s">
        <v>99</v>
      </c>
      <c r="E23" s="32" t="s">
        <v>24</v>
      </c>
      <c r="F23" s="3"/>
      <c r="G23" s="3"/>
      <c r="H23" s="3"/>
      <c r="I23" s="3"/>
      <c r="J23" s="3"/>
      <c r="K23" s="3"/>
      <c r="N23" s="170">
        <v>8</v>
      </c>
      <c r="O23" s="171" t="s">
        <v>3566</v>
      </c>
      <c r="P23" s="172" t="s">
        <v>3577</v>
      </c>
    </row>
    <row r="24" spans="4:16" ht="15" thickBot="1">
      <c r="D24" s="33" t="s">
        <v>6</v>
      </c>
      <c r="E24" s="32" t="s">
        <v>24</v>
      </c>
      <c r="F24" s="3"/>
      <c r="G24" s="3"/>
      <c r="H24" s="3"/>
      <c r="I24" s="29"/>
      <c r="J24" s="29"/>
      <c r="K24" s="29"/>
    </row>
    <row r="25" spans="4:16" ht="15" thickBot="1">
      <c r="N25" s="163" t="s">
        <v>3557</v>
      </c>
      <c r="O25" s="164" t="s">
        <v>1</v>
      </c>
      <c r="P25" s="165" t="s">
        <v>3578</v>
      </c>
    </row>
    <row r="26" spans="4:16" ht="15" thickBot="1">
      <c r="M26" s="3"/>
      <c r="N26" s="166">
        <v>1</v>
      </c>
      <c r="O26" s="167" t="s">
        <v>83</v>
      </c>
      <c r="P26" s="167" t="s">
        <v>1920</v>
      </c>
    </row>
    <row r="27" spans="4:16" ht="15" thickBot="1">
      <c r="D27" t="s">
        <v>3611</v>
      </c>
      <c r="M27" s="3"/>
      <c r="N27" s="166" t="s">
        <v>3639</v>
      </c>
      <c r="O27" s="175" t="s">
        <v>99</v>
      </c>
      <c r="P27" s="167" t="s">
        <v>3580</v>
      </c>
    </row>
    <row r="28" spans="4:16" ht="15" thickBot="1">
      <c r="D28" s="189" t="s">
        <v>1</v>
      </c>
      <c r="E28" s="153"/>
      <c r="G28" s="190" t="s">
        <v>0</v>
      </c>
      <c r="H28" s="191"/>
      <c r="I28" s="190" t="s">
        <v>3599</v>
      </c>
      <c r="J28" s="192"/>
      <c r="K28" s="193"/>
      <c r="M28" s="3"/>
      <c r="N28" s="166" t="s">
        <v>3640</v>
      </c>
      <c r="O28" s="167" t="s">
        <v>146</v>
      </c>
      <c r="P28" s="167" t="s">
        <v>3580</v>
      </c>
    </row>
    <row r="29" spans="4:16" ht="15" thickBot="1">
      <c r="D29" s="154" t="s">
        <v>3601</v>
      </c>
      <c r="E29" s="153">
        <v>1</v>
      </c>
      <c r="F29" s="3"/>
      <c r="G29" s="154" t="s">
        <v>3602</v>
      </c>
      <c r="H29" s="154"/>
      <c r="I29" s="157" t="s">
        <v>3600</v>
      </c>
      <c r="J29" s="158"/>
      <c r="K29" s="159"/>
      <c r="M29" s="3"/>
      <c r="N29" s="166" t="s">
        <v>3641</v>
      </c>
      <c r="O29" s="167" t="s">
        <v>207</v>
      </c>
      <c r="P29" s="167" t="s">
        <v>3580</v>
      </c>
    </row>
    <row r="30" spans="4:16" ht="15" thickBot="1">
      <c r="D30" s="155" t="s">
        <v>99</v>
      </c>
      <c r="E30" s="153">
        <v>2</v>
      </c>
      <c r="F30" s="3"/>
      <c r="G30" s="154" t="s">
        <v>110</v>
      </c>
      <c r="H30" s="154"/>
      <c r="I30" s="157" t="s">
        <v>3603</v>
      </c>
      <c r="J30" s="158"/>
      <c r="K30" s="159"/>
      <c r="M30" s="3"/>
      <c r="N30" s="166" t="s">
        <v>3642</v>
      </c>
      <c r="O30" s="175" t="s">
        <v>3644</v>
      </c>
      <c r="P30" s="167" t="s">
        <v>3580</v>
      </c>
    </row>
    <row r="31" spans="4:16" ht="15" thickBot="1">
      <c r="D31" s="174" t="s">
        <v>67</v>
      </c>
      <c r="E31" s="153">
        <v>3</v>
      </c>
      <c r="F31" s="3"/>
      <c r="G31" s="156" t="s">
        <v>10</v>
      </c>
      <c r="H31" s="156"/>
      <c r="I31" s="157" t="s">
        <v>3604</v>
      </c>
      <c r="J31" s="158"/>
      <c r="K31" s="159"/>
      <c r="M31" s="3"/>
      <c r="N31" s="166">
        <v>3</v>
      </c>
      <c r="O31" s="167"/>
      <c r="P31" s="167" t="s">
        <v>3581</v>
      </c>
    </row>
    <row r="32" spans="4:16" ht="15" thickBot="1">
      <c r="D32" s="173" t="s">
        <v>83</v>
      </c>
      <c r="E32" s="153">
        <v>4</v>
      </c>
      <c r="F32" s="3"/>
      <c r="G32" s="173" t="s">
        <v>94</v>
      </c>
      <c r="H32" s="154"/>
      <c r="I32" s="157" t="s">
        <v>3605</v>
      </c>
      <c r="J32" s="158"/>
      <c r="K32" s="159"/>
      <c r="M32" s="3"/>
      <c r="N32" s="166" t="s">
        <v>3635</v>
      </c>
      <c r="O32" s="175" t="s">
        <v>163</v>
      </c>
      <c r="P32" s="167" t="s">
        <v>3583</v>
      </c>
    </row>
    <row r="33" spans="4:16" ht="15" thickBot="1">
      <c r="D33" s="155" t="s">
        <v>207</v>
      </c>
      <c r="E33" s="153">
        <v>5</v>
      </c>
      <c r="F33" s="3"/>
      <c r="G33" s="154" t="s">
        <v>210</v>
      </c>
      <c r="H33" s="154"/>
      <c r="I33" s="157" t="s">
        <v>3606</v>
      </c>
      <c r="J33" s="158"/>
      <c r="K33" s="159"/>
      <c r="M33" s="3"/>
      <c r="N33" s="166" t="s">
        <v>3636</v>
      </c>
      <c r="O33" s="167" t="s">
        <v>3655</v>
      </c>
      <c r="P33" s="167" t="s">
        <v>3583</v>
      </c>
    </row>
    <row r="34" spans="4:16" ht="15" customHeight="1" thickBot="1">
      <c r="D34" s="154" t="s">
        <v>3607</v>
      </c>
      <c r="E34" s="153">
        <v>6</v>
      </c>
      <c r="F34" s="3"/>
      <c r="G34" s="154" t="s">
        <v>3608</v>
      </c>
      <c r="H34" s="154"/>
      <c r="I34" s="155" t="s">
        <v>3612</v>
      </c>
      <c r="J34" s="154"/>
      <c r="K34" s="154"/>
      <c r="M34" s="3"/>
      <c r="N34" s="166" t="s">
        <v>3643</v>
      </c>
      <c r="O34" s="167" t="s">
        <v>3656</v>
      </c>
      <c r="P34" s="167" t="s">
        <v>3583</v>
      </c>
    </row>
    <row r="35" spans="4:16" ht="15" customHeight="1" thickBot="1">
      <c r="D35" s="154" t="s">
        <v>3609</v>
      </c>
      <c r="E35" s="153">
        <v>7</v>
      </c>
      <c r="F35" s="3"/>
      <c r="G35" s="154" t="s">
        <v>3610</v>
      </c>
      <c r="H35" s="154"/>
      <c r="I35" s="160" t="s">
        <v>3613</v>
      </c>
      <c r="J35" s="161"/>
      <c r="K35" s="162"/>
      <c r="M35" s="3"/>
      <c r="N35" s="166">
        <v>5</v>
      </c>
      <c r="O35" s="167" t="s">
        <v>219</v>
      </c>
      <c r="P35" s="167" t="s">
        <v>3584</v>
      </c>
    </row>
    <row r="36" spans="4:16" ht="15" customHeight="1" thickBot="1">
      <c r="J36" s="152"/>
      <c r="M36" s="3"/>
      <c r="N36" s="166">
        <v>6</v>
      </c>
      <c r="O36" s="167" t="s">
        <v>3585</v>
      </c>
      <c r="P36" s="167" t="s">
        <v>3586</v>
      </c>
    </row>
    <row r="37" spans="4:16" ht="15" customHeight="1" thickBot="1">
      <c r="M37" s="3"/>
      <c r="N37" s="168"/>
      <c r="O37" s="169"/>
      <c r="P37" s="169"/>
    </row>
    <row r="38" spans="4:16" ht="15" thickBot="1">
      <c r="M38" s="3"/>
      <c r="N38" s="170">
        <v>1</v>
      </c>
      <c r="O38" s="171" t="s">
        <v>67</v>
      </c>
      <c r="P38" s="172" t="s">
        <v>3587</v>
      </c>
    </row>
    <row r="39" spans="4:16" ht="15" thickBot="1">
      <c r="N39" s="170">
        <v>2</v>
      </c>
      <c r="O39" s="171" t="s">
        <v>3579</v>
      </c>
      <c r="P39" s="172" t="s">
        <v>3588</v>
      </c>
    </row>
    <row r="40" spans="4:16" ht="15" thickBot="1">
      <c r="N40" s="170">
        <v>3</v>
      </c>
      <c r="O40" s="171"/>
      <c r="P40" s="172" t="s">
        <v>3589</v>
      </c>
    </row>
    <row r="41" spans="4:16" ht="15" thickBot="1">
      <c r="N41" s="170">
        <v>4</v>
      </c>
      <c r="O41" s="171" t="s">
        <v>3582</v>
      </c>
      <c r="P41" s="172" t="s">
        <v>3590</v>
      </c>
    </row>
    <row r="42" spans="4:16" ht="15" thickBot="1">
      <c r="N42" s="170">
        <v>5</v>
      </c>
      <c r="O42" s="171" t="s">
        <v>219</v>
      </c>
      <c r="P42" s="172" t="s">
        <v>3591</v>
      </c>
    </row>
    <row r="43" spans="4:16" ht="15" thickBot="1">
      <c r="N43" s="170">
        <v>6</v>
      </c>
      <c r="O43" s="171" t="s">
        <v>3585</v>
      </c>
      <c r="P43" s="172" t="s">
        <v>3592</v>
      </c>
    </row>
  </sheetData>
  <sortState ref="D9:K28">
    <sortCondition ref="E9:E28"/>
    <sortCondition ref="D9:D28"/>
  </sortState>
  <conditionalFormatting sqref="F5:K24">
    <cfRule type="cellIs" dxfId="130" priority="10" operator="greaterThan">
      <formula>0</formula>
    </cfRule>
  </conditionalFormatting>
  <conditionalFormatting sqref="F29">
    <cfRule type="cellIs" dxfId="129" priority="9" operator="greaterThan">
      <formula>0</formula>
    </cfRule>
  </conditionalFormatting>
  <conditionalFormatting sqref="F30:F35">
    <cfRule type="cellIs" dxfId="128" priority="8" operator="greaterThan">
      <formula>0</formula>
    </cfRule>
  </conditionalFormatting>
  <conditionalFormatting sqref="M5">
    <cfRule type="cellIs" dxfId="127" priority="7" operator="greaterThan">
      <formula>0</formula>
    </cfRule>
  </conditionalFormatting>
  <conditionalFormatting sqref="M6:M14">
    <cfRule type="cellIs" dxfId="126" priority="6" operator="greaterThan">
      <formula>0</formula>
    </cfRule>
  </conditionalFormatting>
  <conditionalFormatting sqref="M24">
    <cfRule type="cellIs" dxfId="125" priority="5" operator="greaterThan">
      <formula>0</formula>
    </cfRule>
  </conditionalFormatting>
  <conditionalFormatting sqref="M25:M38">
    <cfRule type="cellIs" dxfId="124" priority="4" operator="greaterThan">
      <formula>0</formula>
    </cfRule>
  </conditionalFormatting>
  <conditionalFormatting sqref="M25">
    <cfRule type="cellIs" dxfId="123" priority="3" operator="greaterThan">
      <formula>0</formula>
    </cfRule>
  </conditionalFormatting>
  <conditionalFormatting sqref="M25">
    <cfRule type="cellIs" dxfId="122" priority="2" operator="greaterThan">
      <formula>0</formula>
    </cfRule>
  </conditionalFormatting>
  <conditionalFormatting sqref="M26">
    <cfRule type="cellIs" dxfId="121" priority="1" operator="greaterThan">
      <formula>0</formula>
    </cfRule>
  </conditionalFormatting>
  <pageMargins left="0.7" right="0.7" top="0.75" bottom="0.75" header="0.3" footer="0.3"/>
  <pageSetup scale="90" orientation="landscape" verticalDpi="300" r:id="rId1"/>
  <headerFooter>
    <oddHeader>&amp;C&amp;A</oddHeader>
    <oddFooter>&amp;R&amp;F</oddFooter>
  </headerFooter>
</worksheet>
</file>

<file path=xl/worksheets/sheet5.xml><?xml version="1.0" encoding="utf-8"?>
<worksheet xmlns="http://schemas.openxmlformats.org/spreadsheetml/2006/main" xmlns:r="http://schemas.openxmlformats.org/officeDocument/2006/relationships">
  <sheetPr codeName="Sheet7">
    <pageSetUpPr fitToPage="1"/>
  </sheetPr>
  <dimension ref="C1:U101"/>
  <sheetViews>
    <sheetView showGridLines="0" zoomScale="85" zoomScaleNormal="85" workbookViewId="0">
      <pane xSplit="4" ySplit="3" topLeftCell="E47" activePane="bottomRight" state="frozen"/>
      <selection pane="topRight" activeCell="E1" sqref="E1"/>
      <selection pane="bottomLeft" activeCell="A4" sqref="A4"/>
      <selection pane="bottomRight" activeCell="G56" sqref="G56"/>
    </sheetView>
  </sheetViews>
  <sheetFormatPr defaultColWidth="8.88671875" defaultRowHeight="13.8"/>
  <cols>
    <col min="1" max="1" width="2.6640625" style="276" customWidth="1"/>
    <col min="2" max="2" width="3.33203125" style="276" customWidth="1"/>
    <col min="3" max="3" width="6.6640625" style="276" customWidth="1"/>
    <col min="4" max="4" width="22.109375" style="276" bestFit="1" customWidth="1"/>
    <col min="5" max="5" width="26.33203125" style="276" bestFit="1" customWidth="1"/>
    <col min="6" max="6" width="26.6640625" style="276" bestFit="1" customWidth="1"/>
    <col min="7" max="7" width="9.6640625" style="276" customWidth="1"/>
    <col min="8" max="9" width="10.5546875" style="276" customWidth="1"/>
    <col min="10" max="11" width="8.88671875" style="277"/>
    <col min="12" max="12" width="11.109375" style="277" customWidth="1"/>
    <col min="13" max="13" width="11.88671875" style="277" customWidth="1"/>
    <col min="14" max="16" width="8.88671875" style="277"/>
    <col min="17" max="17" width="11.6640625" style="277" customWidth="1"/>
    <col min="18" max="18" width="12.33203125" style="277" customWidth="1"/>
    <col min="19" max="19" width="8.88671875" style="277"/>
    <col min="20" max="20" width="12.109375" style="277" customWidth="1"/>
    <col min="21" max="21" width="8.88671875" style="277"/>
    <col min="22" max="16384" width="8.88671875" style="276"/>
  </cols>
  <sheetData>
    <row r="1" spans="4:21">
      <c r="D1" s="290">
        <v>42328</v>
      </c>
      <c r="E1" s="276" t="s">
        <v>5915</v>
      </c>
    </row>
    <row r="2" spans="4:21">
      <c r="E2" s="276" t="s">
        <v>6085</v>
      </c>
    </row>
    <row r="3" spans="4:21" ht="48" customHeight="1">
      <c r="D3" s="289" t="s">
        <v>301</v>
      </c>
      <c r="E3" s="289" t="s">
        <v>6084</v>
      </c>
      <c r="F3" s="289" t="s">
        <v>6083</v>
      </c>
      <c r="G3" s="288" t="s">
        <v>6082</v>
      </c>
      <c r="H3" s="288" t="s">
        <v>6081</v>
      </c>
      <c r="I3" s="318" t="s">
        <v>6356</v>
      </c>
      <c r="J3" s="287" t="s">
        <v>6080</v>
      </c>
      <c r="K3" s="287" t="s">
        <v>6079</v>
      </c>
      <c r="L3" s="287" t="s">
        <v>6078</v>
      </c>
      <c r="M3" s="287" t="s">
        <v>6077</v>
      </c>
      <c r="N3" s="287" t="s">
        <v>6076</v>
      </c>
      <c r="O3" s="287" t="s">
        <v>6075</v>
      </c>
      <c r="P3" s="287" t="s">
        <v>6074</v>
      </c>
      <c r="Q3" s="287" t="s">
        <v>6073</v>
      </c>
      <c r="R3" s="287" t="s">
        <v>6072</v>
      </c>
      <c r="S3" s="287" t="s">
        <v>6071</v>
      </c>
      <c r="T3" s="287" t="s">
        <v>6070</v>
      </c>
      <c r="U3" s="287" t="s">
        <v>6069</v>
      </c>
    </row>
    <row r="4" spans="4:21" ht="13.95" customHeight="1">
      <c r="D4" s="279" t="s">
        <v>6068</v>
      </c>
      <c r="E4" s="280" t="s">
        <v>6030</v>
      </c>
      <c r="F4" s="280" t="s">
        <v>6040</v>
      </c>
      <c r="G4" s="280">
        <v>50</v>
      </c>
      <c r="H4" s="280">
        <v>250000</v>
      </c>
      <c r="I4" s="291" t="s">
        <v>6074</v>
      </c>
      <c r="J4" s="291" t="s">
        <v>6028</v>
      </c>
      <c r="K4" s="291" t="s">
        <v>6027</v>
      </c>
      <c r="L4" s="291" t="s">
        <v>6027</v>
      </c>
      <c r="M4" s="291" t="s">
        <v>6028</v>
      </c>
      <c r="N4" s="291" t="s">
        <v>6028</v>
      </c>
      <c r="O4" s="291" t="s">
        <v>6028</v>
      </c>
      <c r="P4" s="291" t="s">
        <v>6029</v>
      </c>
      <c r="Q4" s="291" t="s">
        <v>6028</v>
      </c>
      <c r="R4" s="291" t="s">
        <v>6028</v>
      </c>
      <c r="S4" s="291" t="s">
        <v>6028</v>
      </c>
      <c r="T4" s="291" t="s">
        <v>6028</v>
      </c>
      <c r="U4" s="291" t="s">
        <v>6032</v>
      </c>
    </row>
    <row r="5" spans="4:21" ht="13.95" customHeight="1">
      <c r="D5" s="279" t="s">
        <v>5456</v>
      </c>
      <c r="E5" s="280" t="s">
        <v>6044</v>
      </c>
      <c r="F5" s="280" t="s">
        <v>6038</v>
      </c>
      <c r="G5" s="280">
        <v>50</v>
      </c>
      <c r="H5" s="280">
        <v>250000</v>
      </c>
      <c r="I5" s="291" t="s">
        <v>6075</v>
      </c>
      <c r="J5" s="291" t="s">
        <v>6028</v>
      </c>
      <c r="K5" s="291" t="s">
        <v>6029</v>
      </c>
      <c r="L5" s="291" t="s">
        <v>6028</v>
      </c>
      <c r="M5" s="291" t="s">
        <v>6032</v>
      </c>
      <c r="N5" s="291" t="s">
        <v>6032</v>
      </c>
      <c r="O5" s="291" t="s">
        <v>6029</v>
      </c>
      <c r="P5" s="291" t="s">
        <v>6028</v>
      </c>
      <c r="Q5" s="291" t="s">
        <v>6028</v>
      </c>
      <c r="R5" s="291" t="s">
        <v>6027</v>
      </c>
      <c r="S5" s="291" t="s">
        <v>6028</v>
      </c>
      <c r="T5" s="291" t="s">
        <v>6028</v>
      </c>
      <c r="U5" s="291" t="s">
        <v>6028</v>
      </c>
    </row>
    <row r="6" spans="4:21" ht="13.95" customHeight="1">
      <c r="D6" s="279" t="s">
        <v>440</v>
      </c>
      <c r="E6" s="280" t="s">
        <v>6052</v>
      </c>
      <c r="F6" s="280" t="s">
        <v>6038</v>
      </c>
      <c r="G6" s="280">
        <v>50</v>
      </c>
      <c r="H6" s="280">
        <v>250000</v>
      </c>
      <c r="I6" s="291" t="s">
        <v>6074</v>
      </c>
      <c r="J6" s="291" t="s">
        <v>6032</v>
      </c>
      <c r="K6" s="291" t="s">
        <v>6028</v>
      </c>
      <c r="L6" s="291" t="s">
        <v>6028</v>
      </c>
      <c r="M6" s="291" t="s">
        <v>6032</v>
      </c>
      <c r="N6" s="291" t="s">
        <v>6028</v>
      </c>
      <c r="O6" s="291" t="s">
        <v>6028</v>
      </c>
      <c r="P6" s="291" t="s">
        <v>6029</v>
      </c>
      <c r="Q6" s="291" t="s">
        <v>6032</v>
      </c>
      <c r="R6" s="291" t="s">
        <v>6032</v>
      </c>
      <c r="S6" s="291" t="s">
        <v>6029</v>
      </c>
      <c r="T6" s="291" t="s">
        <v>6032</v>
      </c>
      <c r="U6" s="291" t="s">
        <v>6027</v>
      </c>
    </row>
    <row r="7" spans="4:21" ht="13.95" customHeight="1">
      <c r="D7" s="279" t="s">
        <v>6067</v>
      </c>
      <c r="E7" s="280" t="s">
        <v>6044</v>
      </c>
      <c r="F7" s="280" t="s">
        <v>6040</v>
      </c>
      <c r="G7" s="280">
        <v>50</v>
      </c>
      <c r="H7" s="280">
        <v>250000</v>
      </c>
      <c r="I7" s="291" t="s">
        <v>6357</v>
      </c>
      <c r="J7" s="291" t="s">
        <v>6028</v>
      </c>
      <c r="K7" s="291" t="s">
        <v>6029</v>
      </c>
      <c r="L7" s="291" t="s">
        <v>6028</v>
      </c>
      <c r="M7" s="291" t="s">
        <v>6028</v>
      </c>
      <c r="N7" s="291" t="s">
        <v>6028</v>
      </c>
      <c r="O7" s="291" t="s">
        <v>6028</v>
      </c>
      <c r="P7" s="291" t="s">
        <v>6028</v>
      </c>
      <c r="Q7" s="291" t="s">
        <v>6028</v>
      </c>
      <c r="R7" s="291" t="s">
        <v>6032</v>
      </c>
      <c r="S7" s="291" t="s">
        <v>6032</v>
      </c>
      <c r="T7" s="291" t="s">
        <v>6028</v>
      </c>
      <c r="U7" s="291" t="s">
        <v>6027</v>
      </c>
    </row>
    <row r="8" spans="4:21" ht="13.95" customHeight="1">
      <c r="D8" s="279" t="s">
        <v>58</v>
      </c>
      <c r="E8" s="280" t="s">
        <v>6054</v>
      </c>
      <c r="F8" s="280" t="s">
        <v>6054</v>
      </c>
      <c r="G8" s="280">
        <v>50</v>
      </c>
      <c r="H8" s="280">
        <v>250000</v>
      </c>
      <c r="I8" s="291" t="s">
        <v>6078</v>
      </c>
      <c r="J8" s="291" t="s">
        <v>6028</v>
      </c>
      <c r="K8" s="291" t="s">
        <v>6028</v>
      </c>
      <c r="L8" s="291" t="s">
        <v>6029</v>
      </c>
      <c r="M8" s="291" t="s">
        <v>6028</v>
      </c>
      <c r="N8" s="291" t="s">
        <v>6028</v>
      </c>
      <c r="O8" s="291" t="s">
        <v>6028</v>
      </c>
      <c r="P8" s="291" t="s">
        <v>6032</v>
      </c>
      <c r="Q8" s="291" t="s">
        <v>6028</v>
      </c>
      <c r="R8" s="291" t="s">
        <v>6028</v>
      </c>
      <c r="S8" s="291" t="s">
        <v>6028</v>
      </c>
      <c r="T8" s="291" t="s">
        <v>6028</v>
      </c>
      <c r="U8" s="291" t="s">
        <v>6028</v>
      </c>
    </row>
    <row r="9" spans="4:21" ht="13.95" customHeight="1">
      <c r="D9" s="279" t="s">
        <v>1146</v>
      </c>
      <c r="E9" s="280" t="s">
        <v>6035</v>
      </c>
      <c r="F9" s="280" t="s">
        <v>6038</v>
      </c>
      <c r="G9" s="280">
        <v>50</v>
      </c>
      <c r="H9" s="280">
        <v>250000</v>
      </c>
      <c r="I9" s="291" t="s">
        <v>6069</v>
      </c>
      <c r="J9" s="291" t="s">
        <v>6028</v>
      </c>
      <c r="K9" s="291" t="s">
        <v>6028</v>
      </c>
      <c r="L9" s="291" t="s">
        <v>6028</v>
      </c>
      <c r="M9" s="291" t="s">
        <v>6028</v>
      </c>
      <c r="N9" s="291" t="s">
        <v>6032</v>
      </c>
      <c r="O9" s="291" t="s">
        <v>6028</v>
      </c>
      <c r="P9" s="291" t="s">
        <v>6027</v>
      </c>
      <c r="Q9" s="291" t="s">
        <v>6028</v>
      </c>
      <c r="R9" s="291" t="s">
        <v>6028</v>
      </c>
      <c r="S9" s="291" t="s">
        <v>6028</v>
      </c>
      <c r="T9" s="291" t="s">
        <v>6027</v>
      </c>
      <c r="U9" s="291" t="s">
        <v>6029</v>
      </c>
    </row>
    <row r="10" spans="4:21" ht="13.95" customHeight="1">
      <c r="D10" s="279" t="s">
        <v>961</v>
      </c>
      <c r="E10" s="280" t="s">
        <v>6033</v>
      </c>
      <c r="F10" s="280" t="s">
        <v>6038</v>
      </c>
      <c r="G10" s="280">
        <v>50</v>
      </c>
      <c r="H10" s="280">
        <v>250000</v>
      </c>
      <c r="I10" s="291" t="s">
        <v>6069</v>
      </c>
      <c r="J10" s="291" t="s">
        <v>6028</v>
      </c>
      <c r="K10" s="291" t="s">
        <v>6032</v>
      </c>
      <c r="L10" s="291" t="s">
        <v>6027</v>
      </c>
      <c r="M10" s="291" t="s">
        <v>6028</v>
      </c>
      <c r="N10" s="291" t="s">
        <v>6028</v>
      </c>
      <c r="O10" s="291" t="s">
        <v>6028</v>
      </c>
      <c r="P10" s="291" t="s">
        <v>6027</v>
      </c>
      <c r="Q10" s="291" t="s">
        <v>6032</v>
      </c>
      <c r="R10" s="291" t="s">
        <v>6032</v>
      </c>
      <c r="S10" s="291" t="s">
        <v>6032</v>
      </c>
      <c r="T10" s="291" t="s">
        <v>6028</v>
      </c>
      <c r="U10" s="291" t="s">
        <v>6029</v>
      </c>
    </row>
    <row r="11" spans="4:21" ht="13.95" customHeight="1">
      <c r="D11" s="279" t="s">
        <v>1061</v>
      </c>
      <c r="E11" s="280" t="s">
        <v>6035</v>
      </c>
      <c r="F11" s="280" t="s">
        <v>6038</v>
      </c>
      <c r="G11" s="280">
        <v>50</v>
      </c>
      <c r="H11" s="280">
        <v>250000</v>
      </c>
      <c r="I11" s="291" t="s">
        <v>6358</v>
      </c>
      <c r="J11" s="291" t="s">
        <v>6028</v>
      </c>
      <c r="K11" s="291" t="s">
        <v>6027</v>
      </c>
      <c r="L11" s="291" t="s">
        <v>6028</v>
      </c>
      <c r="M11" s="291" t="s">
        <v>6028</v>
      </c>
      <c r="N11" s="291" t="s">
        <v>6028</v>
      </c>
      <c r="O11" s="291" t="s">
        <v>6028</v>
      </c>
      <c r="P11" s="291" t="s">
        <v>6032</v>
      </c>
      <c r="Q11" s="291" t="s">
        <v>6029</v>
      </c>
      <c r="R11" s="291" t="s">
        <v>6028</v>
      </c>
      <c r="S11" s="291" t="s">
        <v>6028</v>
      </c>
      <c r="T11" s="291" t="s">
        <v>6028</v>
      </c>
      <c r="U11" s="291" t="s">
        <v>6032</v>
      </c>
    </row>
    <row r="12" spans="4:21" ht="13.95" customHeight="1">
      <c r="D12" s="279" t="s">
        <v>6066</v>
      </c>
      <c r="E12" s="280" t="s">
        <v>6050</v>
      </c>
      <c r="F12" s="280" t="s">
        <v>6050</v>
      </c>
      <c r="G12" s="280">
        <v>20</v>
      </c>
      <c r="H12" s="280">
        <v>40000</v>
      </c>
      <c r="I12" s="291"/>
      <c r="J12" s="292"/>
      <c r="K12" s="292"/>
      <c r="L12" s="292"/>
      <c r="M12" s="292"/>
      <c r="N12" s="292"/>
      <c r="O12" s="292"/>
      <c r="P12" s="292"/>
      <c r="Q12" s="292"/>
      <c r="R12" s="292"/>
      <c r="S12" s="292"/>
      <c r="T12" s="292"/>
      <c r="U12" s="292"/>
    </row>
    <row r="13" spans="4:21" ht="13.95" customHeight="1">
      <c r="D13" s="279" t="s">
        <v>759</v>
      </c>
      <c r="E13" s="280" t="s">
        <v>6045</v>
      </c>
      <c r="F13" s="280" t="s">
        <v>6030</v>
      </c>
      <c r="G13" s="280">
        <v>50</v>
      </c>
      <c r="H13" s="280">
        <v>250000</v>
      </c>
      <c r="I13" s="291" t="s">
        <v>6072</v>
      </c>
      <c r="J13" s="291" t="s">
        <v>6028</v>
      </c>
      <c r="K13" s="291" t="s">
        <v>6027</v>
      </c>
      <c r="L13" s="291" t="s">
        <v>6028</v>
      </c>
      <c r="M13" s="291" t="s">
        <v>6027</v>
      </c>
      <c r="N13" s="291" t="s">
        <v>6027</v>
      </c>
      <c r="O13" s="291" t="s">
        <v>6028</v>
      </c>
      <c r="P13" s="291" t="s">
        <v>6027</v>
      </c>
      <c r="Q13" s="291" t="s">
        <v>6027</v>
      </c>
      <c r="R13" s="291" t="s">
        <v>6029</v>
      </c>
      <c r="S13" s="291" t="s">
        <v>6027</v>
      </c>
      <c r="T13" s="291" t="s">
        <v>6029</v>
      </c>
      <c r="U13" s="291" t="s">
        <v>6027</v>
      </c>
    </row>
    <row r="14" spans="4:21" ht="13.95" customHeight="1">
      <c r="D14" s="279" t="s">
        <v>906</v>
      </c>
      <c r="E14" s="280" t="s">
        <v>6052</v>
      </c>
      <c r="F14" s="280" t="s">
        <v>6030</v>
      </c>
      <c r="G14" s="280">
        <v>50</v>
      </c>
      <c r="H14" s="280">
        <v>250000</v>
      </c>
      <c r="I14" s="291" t="s">
        <v>6076</v>
      </c>
      <c r="J14" s="291" t="s">
        <v>6032</v>
      </c>
      <c r="K14" s="291" t="s">
        <v>6027</v>
      </c>
      <c r="L14" s="291" t="s">
        <v>6027</v>
      </c>
      <c r="M14" s="291" t="s">
        <v>6028</v>
      </c>
      <c r="N14" s="291" t="s">
        <v>6029</v>
      </c>
      <c r="O14" s="291" t="s">
        <v>6028</v>
      </c>
      <c r="P14" s="291" t="s">
        <v>6032</v>
      </c>
      <c r="Q14" s="291" t="s">
        <v>6028</v>
      </c>
      <c r="R14" s="291" t="s">
        <v>6032</v>
      </c>
      <c r="S14" s="291" t="s">
        <v>6029</v>
      </c>
      <c r="T14" s="291" t="s">
        <v>6032</v>
      </c>
      <c r="U14" s="291" t="s">
        <v>6027</v>
      </c>
    </row>
    <row r="15" spans="4:21" ht="13.95" customHeight="1">
      <c r="D15" s="279" t="s">
        <v>754</v>
      </c>
      <c r="E15" s="280" t="s">
        <v>6039</v>
      </c>
      <c r="F15" s="280" t="s">
        <v>6030</v>
      </c>
      <c r="G15" s="280">
        <v>50</v>
      </c>
      <c r="H15" s="280">
        <v>250000</v>
      </c>
      <c r="I15" s="291" t="s">
        <v>6071</v>
      </c>
      <c r="J15" s="291" t="s">
        <v>6028</v>
      </c>
      <c r="K15" s="291" t="s">
        <v>6032</v>
      </c>
      <c r="L15" s="291" t="s">
        <v>6028</v>
      </c>
      <c r="M15" s="291" t="s">
        <v>6032</v>
      </c>
      <c r="N15" s="291" t="s">
        <v>6028</v>
      </c>
      <c r="O15" s="291" t="s">
        <v>6028</v>
      </c>
      <c r="P15" s="291" t="s">
        <v>6032</v>
      </c>
      <c r="Q15" s="291" t="s">
        <v>6027</v>
      </c>
      <c r="R15" s="291" t="s">
        <v>6027</v>
      </c>
      <c r="S15" s="291" t="s">
        <v>6029</v>
      </c>
      <c r="T15" s="291" t="s">
        <v>6028</v>
      </c>
      <c r="U15" s="291" t="s">
        <v>6029</v>
      </c>
    </row>
    <row r="16" spans="4:21" ht="13.95" customHeight="1">
      <c r="D16" s="279" t="s">
        <v>5459</v>
      </c>
      <c r="E16" s="280" t="s">
        <v>6044</v>
      </c>
      <c r="F16" s="280" t="s">
        <v>6038</v>
      </c>
      <c r="G16" s="280">
        <v>50</v>
      </c>
      <c r="H16" s="280">
        <v>250000</v>
      </c>
      <c r="I16" s="291" t="s">
        <v>6071</v>
      </c>
      <c r="J16" s="291" t="s">
        <v>6028</v>
      </c>
      <c r="K16" s="291" t="s">
        <v>6029</v>
      </c>
      <c r="L16" s="291" t="s">
        <v>6028</v>
      </c>
      <c r="M16" s="291" t="s">
        <v>6028</v>
      </c>
      <c r="N16" s="291" t="s">
        <v>6032</v>
      </c>
      <c r="O16" s="291" t="s">
        <v>6029</v>
      </c>
      <c r="P16" s="291" t="s">
        <v>6028</v>
      </c>
      <c r="Q16" s="291" t="s">
        <v>6032</v>
      </c>
      <c r="R16" s="291" t="s">
        <v>6027</v>
      </c>
      <c r="S16" s="291" t="s">
        <v>6028</v>
      </c>
      <c r="T16" s="291" t="s">
        <v>6028</v>
      </c>
      <c r="U16" s="291" t="s">
        <v>6028</v>
      </c>
    </row>
    <row r="17" spans="4:21" ht="13.95" customHeight="1">
      <c r="D17" s="279" t="s">
        <v>6065</v>
      </c>
      <c r="E17" s="280" t="s">
        <v>6030</v>
      </c>
      <c r="F17" s="280" t="s">
        <v>6040</v>
      </c>
      <c r="G17" s="280">
        <v>50</v>
      </c>
      <c r="H17" s="280">
        <v>250000</v>
      </c>
      <c r="I17" s="291" t="s">
        <v>6358</v>
      </c>
      <c r="J17" s="291" t="s">
        <v>6028</v>
      </c>
      <c r="K17" s="291" t="s">
        <v>6027</v>
      </c>
      <c r="L17" s="291" t="s">
        <v>6032</v>
      </c>
      <c r="M17" s="291" t="s">
        <v>6028</v>
      </c>
      <c r="N17" s="291" t="s">
        <v>6028</v>
      </c>
      <c r="O17" s="291" t="s">
        <v>6028</v>
      </c>
      <c r="P17" s="291" t="s">
        <v>6028</v>
      </c>
      <c r="Q17" s="291" t="s">
        <v>6029</v>
      </c>
      <c r="R17" s="291" t="s">
        <v>6027</v>
      </c>
      <c r="S17" s="291" t="s">
        <v>6028</v>
      </c>
      <c r="T17" s="291" t="s">
        <v>6028</v>
      </c>
      <c r="U17" s="291" t="s">
        <v>6028</v>
      </c>
    </row>
    <row r="18" spans="4:21" ht="13.95" customHeight="1">
      <c r="D18" s="279" t="s">
        <v>960</v>
      </c>
      <c r="E18" s="280" t="s">
        <v>6052</v>
      </c>
      <c r="F18" s="280" t="s">
        <v>6038</v>
      </c>
      <c r="G18" s="280">
        <v>50</v>
      </c>
      <c r="H18" s="280">
        <v>250000</v>
      </c>
      <c r="I18" s="291" t="s">
        <v>6069</v>
      </c>
      <c r="J18" s="291" t="s">
        <v>6032</v>
      </c>
      <c r="K18" s="291" t="s">
        <v>6032</v>
      </c>
      <c r="L18" s="291" t="s">
        <v>6028</v>
      </c>
      <c r="M18" s="291" t="s">
        <v>6028</v>
      </c>
      <c r="N18" s="291" t="s">
        <v>6032</v>
      </c>
      <c r="O18" s="291" t="s">
        <v>6028</v>
      </c>
      <c r="P18" s="291" t="s">
        <v>6027</v>
      </c>
      <c r="Q18" s="291" t="s">
        <v>6032</v>
      </c>
      <c r="R18" s="291" t="s">
        <v>6032</v>
      </c>
      <c r="S18" s="291" t="s">
        <v>6032</v>
      </c>
      <c r="T18" s="291" t="s">
        <v>6028</v>
      </c>
      <c r="U18" s="291" t="s">
        <v>6029</v>
      </c>
    </row>
    <row r="19" spans="4:21" ht="13.95" customHeight="1">
      <c r="D19" s="279" t="s">
        <v>1291</v>
      </c>
      <c r="E19" s="280" t="s">
        <v>6046</v>
      </c>
      <c r="F19" s="280" t="s">
        <v>6046</v>
      </c>
      <c r="G19" s="280">
        <v>50</v>
      </c>
      <c r="H19" s="280">
        <v>250000</v>
      </c>
      <c r="I19" s="291" t="s">
        <v>6072</v>
      </c>
      <c r="J19" s="291" t="s">
        <v>6028</v>
      </c>
      <c r="K19" s="291" t="s">
        <v>6028</v>
      </c>
      <c r="L19" s="291" t="s">
        <v>6028</v>
      </c>
      <c r="M19" s="291" t="s">
        <v>6029</v>
      </c>
      <c r="N19" s="291" t="s">
        <v>6028</v>
      </c>
      <c r="O19" s="291" t="s">
        <v>6028</v>
      </c>
      <c r="P19" s="291" t="s">
        <v>6032</v>
      </c>
      <c r="Q19" s="291" t="s">
        <v>6028</v>
      </c>
      <c r="R19" s="291" t="s">
        <v>6029</v>
      </c>
      <c r="S19" s="291" t="s">
        <v>6027</v>
      </c>
      <c r="T19" s="291" t="s">
        <v>6028</v>
      </c>
      <c r="U19" s="291" t="s">
        <v>6032</v>
      </c>
    </row>
    <row r="20" spans="4:21" ht="13.95" customHeight="1">
      <c r="D20" s="279" t="s">
        <v>438</v>
      </c>
      <c r="E20" s="280" t="s">
        <v>6047</v>
      </c>
      <c r="F20" s="280" t="s">
        <v>6038</v>
      </c>
      <c r="G20" s="280">
        <v>50</v>
      </c>
      <c r="H20" s="280">
        <v>250000</v>
      </c>
      <c r="I20" s="291" t="s">
        <v>6080</v>
      </c>
      <c r="J20" s="291" t="s">
        <v>6029</v>
      </c>
      <c r="K20" s="291" t="s">
        <v>6027</v>
      </c>
      <c r="L20" s="291" t="s">
        <v>6028</v>
      </c>
      <c r="M20" s="291" t="s">
        <v>6028</v>
      </c>
      <c r="N20" s="291" t="s">
        <v>6029</v>
      </c>
      <c r="O20" s="291" t="s">
        <v>6028</v>
      </c>
      <c r="P20" s="291" t="s">
        <v>6032</v>
      </c>
      <c r="Q20" s="291" t="s">
        <v>6032</v>
      </c>
      <c r="R20" s="291" t="s">
        <v>6032</v>
      </c>
      <c r="S20" s="291" t="s">
        <v>6032</v>
      </c>
      <c r="T20" s="291" t="s">
        <v>6032</v>
      </c>
      <c r="U20" s="291" t="s">
        <v>6028</v>
      </c>
    </row>
    <row r="21" spans="4:21" ht="13.95" customHeight="1">
      <c r="D21" s="279" t="s">
        <v>6064</v>
      </c>
      <c r="E21" s="280" t="s">
        <v>6042</v>
      </c>
      <c r="F21" s="280" t="s">
        <v>6030</v>
      </c>
      <c r="G21" s="280">
        <v>50</v>
      </c>
      <c r="H21" s="280">
        <v>250000</v>
      </c>
      <c r="I21" s="291" t="s">
        <v>6072</v>
      </c>
      <c r="J21" s="291" t="s">
        <v>6028</v>
      </c>
      <c r="K21" s="291" t="s">
        <v>6028</v>
      </c>
      <c r="L21" s="291" t="s">
        <v>6028</v>
      </c>
      <c r="M21" s="291" t="s">
        <v>6029</v>
      </c>
      <c r="N21" s="291" t="s">
        <v>6027</v>
      </c>
      <c r="O21" s="291" t="s">
        <v>6028</v>
      </c>
      <c r="P21" s="291" t="s">
        <v>6027</v>
      </c>
      <c r="Q21" s="291" t="s">
        <v>6032</v>
      </c>
      <c r="R21" s="291" t="s">
        <v>6029</v>
      </c>
      <c r="S21" s="291" t="s">
        <v>6028</v>
      </c>
      <c r="T21" s="291" t="s">
        <v>6032</v>
      </c>
      <c r="U21" s="291" t="s">
        <v>6028</v>
      </c>
    </row>
    <row r="22" spans="4:21" ht="13.95" customHeight="1">
      <c r="D22" s="279" t="s">
        <v>1052</v>
      </c>
      <c r="E22" s="280" t="s">
        <v>6033</v>
      </c>
      <c r="F22" s="280" t="s">
        <v>6038</v>
      </c>
      <c r="G22" s="280">
        <v>50</v>
      </c>
      <c r="H22" s="280">
        <v>250000</v>
      </c>
      <c r="I22" s="291" t="s">
        <v>6358</v>
      </c>
      <c r="J22" s="291" t="s">
        <v>6028</v>
      </c>
      <c r="K22" s="291" t="s">
        <v>6028</v>
      </c>
      <c r="L22" s="291" t="s">
        <v>6028</v>
      </c>
      <c r="M22" s="291" t="s">
        <v>6029</v>
      </c>
      <c r="N22" s="291" t="s">
        <v>6027</v>
      </c>
      <c r="O22" s="291" t="s">
        <v>6028</v>
      </c>
      <c r="P22" s="291" t="s">
        <v>6027</v>
      </c>
      <c r="Q22" s="291" t="s">
        <v>6029</v>
      </c>
      <c r="R22" s="291" t="s">
        <v>6032</v>
      </c>
      <c r="S22" s="291" t="s">
        <v>6028</v>
      </c>
      <c r="T22" s="291" t="s">
        <v>6028</v>
      </c>
      <c r="U22" s="291" t="s">
        <v>6028</v>
      </c>
    </row>
    <row r="23" spans="4:21" ht="13.95" customHeight="1">
      <c r="D23" s="279" t="s">
        <v>6063</v>
      </c>
      <c r="E23" s="280" t="s">
        <v>6042</v>
      </c>
      <c r="F23" s="280" t="s">
        <v>6038</v>
      </c>
      <c r="G23" s="280">
        <v>50</v>
      </c>
      <c r="H23" s="280">
        <v>250000</v>
      </c>
      <c r="I23" s="291" t="s">
        <v>6359</v>
      </c>
      <c r="J23" s="291" t="s">
        <v>6032</v>
      </c>
      <c r="K23" s="291" t="s">
        <v>6028</v>
      </c>
      <c r="L23" s="291" t="s">
        <v>6028</v>
      </c>
      <c r="M23" s="291" t="s">
        <v>6029</v>
      </c>
      <c r="N23" s="291" t="s">
        <v>6032</v>
      </c>
      <c r="O23" s="291" t="s">
        <v>6028</v>
      </c>
      <c r="P23" s="291" t="s">
        <v>6027</v>
      </c>
      <c r="Q23" s="291" t="s">
        <v>6032</v>
      </c>
      <c r="R23" s="291" t="s">
        <v>6028</v>
      </c>
      <c r="S23" s="291" t="s">
        <v>6028</v>
      </c>
      <c r="T23" s="291" t="s">
        <v>6028</v>
      </c>
      <c r="U23" s="291" t="s">
        <v>6032</v>
      </c>
    </row>
    <row r="24" spans="4:21" ht="13.95" customHeight="1">
      <c r="D24" s="279" t="s">
        <v>2249</v>
      </c>
      <c r="E24" s="280" t="s">
        <v>6045</v>
      </c>
      <c r="F24" s="280" t="s">
        <v>6038</v>
      </c>
      <c r="G24" s="280">
        <v>50</v>
      </c>
      <c r="H24" s="280">
        <v>250000</v>
      </c>
      <c r="I24" s="291" t="s">
        <v>6076</v>
      </c>
      <c r="J24" s="291" t="s">
        <v>6028</v>
      </c>
      <c r="K24" s="291" t="s">
        <v>6032</v>
      </c>
      <c r="L24" s="291" t="s">
        <v>6028</v>
      </c>
      <c r="M24" s="291" t="s">
        <v>6028</v>
      </c>
      <c r="N24" s="291" t="s">
        <v>6029</v>
      </c>
      <c r="O24" s="291" t="s">
        <v>6028</v>
      </c>
      <c r="P24" s="291" t="s">
        <v>6028</v>
      </c>
      <c r="Q24" s="291" t="s">
        <v>6028</v>
      </c>
      <c r="R24" s="291" t="s">
        <v>6032</v>
      </c>
      <c r="S24" s="291" t="s">
        <v>6028</v>
      </c>
      <c r="T24" s="291" t="s">
        <v>6027</v>
      </c>
      <c r="U24" s="291" t="s">
        <v>6032</v>
      </c>
    </row>
    <row r="25" spans="4:21" ht="13.95" customHeight="1">
      <c r="D25" s="279" t="s">
        <v>6062</v>
      </c>
      <c r="E25" s="280" t="s">
        <v>6030</v>
      </c>
      <c r="F25" s="280" t="s">
        <v>6040</v>
      </c>
      <c r="G25" s="280">
        <v>50</v>
      </c>
      <c r="H25" s="280">
        <v>250000</v>
      </c>
      <c r="I25" s="291" t="s">
        <v>6358</v>
      </c>
      <c r="J25" s="291" t="s">
        <v>6028</v>
      </c>
      <c r="K25" s="291" t="s">
        <v>6028</v>
      </c>
      <c r="L25" s="291" t="s">
        <v>6032</v>
      </c>
      <c r="M25" s="291" t="s">
        <v>6029</v>
      </c>
      <c r="N25" s="291" t="s">
        <v>6027</v>
      </c>
      <c r="O25" s="291" t="s">
        <v>6028</v>
      </c>
      <c r="P25" s="291" t="s">
        <v>6032</v>
      </c>
      <c r="Q25" s="291" t="s">
        <v>6029</v>
      </c>
      <c r="R25" s="291" t="s">
        <v>6027</v>
      </c>
      <c r="S25" s="291" t="s">
        <v>6028</v>
      </c>
      <c r="T25" s="291" t="s">
        <v>6028</v>
      </c>
      <c r="U25" s="291" t="s">
        <v>6028</v>
      </c>
    </row>
    <row r="26" spans="4:21" ht="13.95" customHeight="1">
      <c r="D26" s="279" t="s">
        <v>511</v>
      </c>
      <c r="E26" s="280" t="s">
        <v>6040</v>
      </c>
      <c r="F26" s="280" t="s">
        <v>6044</v>
      </c>
      <c r="G26" s="280">
        <v>50</v>
      </c>
      <c r="H26" s="280">
        <v>250000</v>
      </c>
      <c r="I26" s="291" t="s">
        <v>6074</v>
      </c>
      <c r="J26" s="291" t="s">
        <v>6028</v>
      </c>
      <c r="K26" s="291" t="s">
        <v>6028</v>
      </c>
      <c r="L26" s="291" t="s">
        <v>6028</v>
      </c>
      <c r="M26" s="291" t="s">
        <v>6028</v>
      </c>
      <c r="N26" s="291" t="s">
        <v>6028</v>
      </c>
      <c r="O26" s="291" t="s">
        <v>6027</v>
      </c>
      <c r="P26" s="291" t="s">
        <v>6029</v>
      </c>
      <c r="Q26" s="291" t="s">
        <v>6028</v>
      </c>
      <c r="R26" s="291" t="s">
        <v>6032</v>
      </c>
      <c r="S26" s="291" t="s">
        <v>6032</v>
      </c>
      <c r="T26" s="291" t="s">
        <v>6028</v>
      </c>
      <c r="U26" s="291" t="s">
        <v>6027</v>
      </c>
    </row>
    <row r="27" spans="4:21" ht="13.95" customHeight="1">
      <c r="D27" s="279" t="s">
        <v>6061</v>
      </c>
      <c r="E27" s="280" t="s">
        <v>6046</v>
      </c>
      <c r="F27" s="280" t="s">
        <v>6046</v>
      </c>
      <c r="G27" s="280">
        <v>50</v>
      </c>
      <c r="H27" s="280">
        <v>250000</v>
      </c>
      <c r="I27" s="291" t="s">
        <v>6074</v>
      </c>
      <c r="J27" s="291" t="s">
        <v>6028</v>
      </c>
      <c r="K27" s="291" t="s">
        <v>6028</v>
      </c>
      <c r="L27" s="291" t="s">
        <v>6028</v>
      </c>
      <c r="M27" s="291" t="s">
        <v>6028</v>
      </c>
      <c r="N27" s="291" t="s">
        <v>6028</v>
      </c>
      <c r="O27" s="291" t="s">
        <v>6027</v>
      </c>
      <c r="P27" s="291" t="s">
        <v>6029</v>
      </c>
      <c r="Q27" s="291" t="s">
        <v>6028</v>
      </c>
      <c r="R27" s="291" t="s">
        <v>6027</v>
      </c>
      <c r="S27" s="291" t="s">
        <v>6032</v>
      </c>
      <c r="T27" s="291" t="s">
        <v>6028</v>
      </c>
      <c r="U27" s="291" t="s">
        <v>6032</v>
      </c>
    </row>
    <row r="28" spans="4:21" ht="13.95" customHeight="1">
      <c r="D28" s="279" t="s">
        <v>5439</v>
      </c>
      <c r="E28" s="280" t="s">
        <v>6050</v>
      </c>
      <c r="F28" s="280" t="s">
        <v>6050</v>
      </c>
      <c r="G28" s="280">
        <v>20</v>
      </c>
      <c r="H28" s="280">
        <v>40000</v>
      </c>
      <c r="I28" s="291"/>
      <c r="J28" s="292"/>
      <c r="K28" s="292"/>
      <c r="L28" s="292"/>
      <c r="M28" s="292"/>
      <c r="N28" s="292"/>
      <c r="O28" s="292"/>
      <c r="P28" s="292"/>
      <c r="Q28" s="292"/>
      <c r="R28" s="292"/>
      <c r="S28" s="292"/>
      <c r="T28" s="292"/>
      <c r="U28" s="292"/>
    </row>
    <row r="29" spans="4:21" ht="13.95" customHeight="1">
      <c r="D29" s="279" t="s">
        <v>6060</v>
      </c>
      <c r="E29" s="280" t="s">
        <v>129</v>
      </c>
      <c r="F29" s="280" t="s">
        <v>6059</v>
      </c>
      <c r="G29" s="280">
        <v>50</v>
      </c>
      <c r="H29" s="280">
        <v>250000</v>
      </c>
      <c r="I29" s="291"/>
      <c r="J29" s="292"/>
      <c r="K29" s="292"/>
      <c r="L29" s="292"/>
      <c r="M29" s="292"/>
      <c r="N29" s="292"/>
      <c r="O29" s="292"/>
      <c r="P29" s="292"/>
      <c r="Q29" s="292"/>
      <c r="R29" s="292"/>
      <c r="S29" s="292"/>
      <c r="T29" s="292"/>
      <c r="U29" s="292"/>
    </row>
    <row r="30" spans="4:21" ht="13.95" customHeight="1">
      <c r="D30" s="279" t="s">
        <v>2254</v>
      </c>
      <c r="E30" s="280" t="s">
        <v>6039</v>
      </c>
      <c r="F30" s="280" t="s">
        <v>6038</v>
      </c>
      <c r="G30" s="280">
        <v>50</v>
      </c>
      <c r="H30" s="280">
        <v>250000</v>
      </c>
      <c r="I30" s="291" t="s">
        <v>6358</v>
      </c>
      <c r="J30" s="291" t="s">
        <v>6032</v>
      </c>
      <c r="K30" s="291" t="s">
        <v>6029</v>
      </c>
      <c r="L30" s="291" t="s">
        <v>6028</v>
      </c>
      <c r="M30" s="291" t="s">
        <v>6028</v>
      </c>
      <c r="N30" s="291" t="s">
        <v>6028</v>
      </c>
      <c r="O30" s="291" t="s">
        <v>6028</v>
      </c>
      <c r="P30" s="291" t="s">
        <v>6027</v>
      </c>
      <c r="Q30" s="291" t="s">
        <v>6029</v>
      </c>
      <c r="R30" s="291" t="s">
        <v>6028</v>
      </c>
      <c r="S30" s="291" t="s">
        <v>6032</v>
      </c>
      <c r="T30" s="291" t="s">
        <v>6028</v>
      </c>
      <c r="U30" s="291" t="s">
        <v>6032</v>
      </c>
    </row>
    <row r="31" spans="4:21" ht="13.95" customHeight="1">
      <c r="D31" s="279" t="s">
        <v>5440</v>
      </c>
      <c r="E31" s="280" t="s">
        <v>6050</v>
      </c>
      <c r="F31" s="280" t="s">
        <v>6050</v>
      </c>
      <c r="G31" s="280">
        <v>20</v>
      </c>
      <c r="H31" s="280">
        <v>40000</v>
      </c>
      <c r="I31" s="291"/>
      <c r="J31" s="292"/>
      <c r="K31" s="292"/>
      <c r="L31" s="292"/>
      <c r="M31" s="292"/>
      <c r="N31" s="292"/>
      <c r="O31" s="292"/>
      <c r="P31" s="292"/>
      <c r="Q31" s="292"/>
      <c r="R31" s="292"/>
      <c r="S31" s="292"/>
      <c r="T31" s="292"/>
      <c r="U31" s="292"/>
    </row>
    <row r="32" spans="4:21" ht="13.95" customHeight="1">
      <c r="D32" s="279" t="s">
        <v>6058</v>
      </c>
      <c r="E32" s="280" t="s">
        <v>6042</v>
      </c>
      <c r="F32" s="280" t="s">
        <v>6038</v>
      </c>
      <c r="G32" s="280">
        <v>50</v>
      </c>
      <c r="H32" s="280">
        <v>250000</v>
      </c>
      <c r="I32" s="291" t="s">
        <v>6070</v>
      </c>
      <c r="J32" s="291" t="s">
        <v>6028</v>
      </c>
      <c r="K32" s="291" t="s">
        <v>6028</v>
      </c>
      <c r="L32" s="291" t="s">
        <v>6027</v>
      </c>
      <c r="M32" s="291" t="s">
        <v>6028</v>
      </c>
      <c r="N32" s="291" t="s">
        <v>6027</v>
      </c>
      <c r="O32" s="291" t="s">
        <v>6028</v>
      </c>
      <c r="P32" s="291" t="s">
        <v>6032</v>
      </c>
      <c r="Q32" s="291" t="s">
        <v>6028</v>
      </c>
      <c r="R32" s="291" t="s">
        <v>6032</v>
      </c>
      <c r="S32" s="291" t="s">
        <v>6027</v>
      </c>
      <c r="T32" s="291" t="s">
        <v>6029</v>
      </c>
      <c r="U32" s="291" t="s">
        <v>6027</v>
      </c>
    </row>
    <row r="33" spans="3:21" ht="13.95" customHeight="1">
      <c r="D33" s="279" t="s">
        <v>864</v>
      </c>
      <c r="E33" s="280" t="s">
        <v>6035</v>
      </c>
      <c r="F33" s="280" t="s">
        <v>6038</v>
      </c>
      <c r="G33" s="280">
        <v>50</v>
      </c>
      <c r="H33" s="280">
        <v>250000</v>
      </c>
      <c r="I33" s="291" t="s">
        <v>6357</v>
      </c>
      <c r="J33" s="291" t="s">
        <v>6028</v>
      </c>
      <c r="K33" s="291" t="s">
        <v>6029</v>
      </c>
      <c r="L33" s="291" t="s">
        <v>6028</v>
      </c>
      <c r="M33" s="291" t="s">
        <v>6032</v>
      </c>
      <c r="N33" s="291" t="s">
        <v>6028</v>
      </c>
      <c r="O33" s="291" t="s">
        <v>6028</v>
      </c>
      <c r="P33" s="291" t="s">
        <v>6028</v>
      </c>
      <c r="Q33" s="291" t="s">
        <v>6028</v>
      </c>
      <c r="R33" s="291" t="s">
        <v>6032</v>
      </c>
      <c r="S33" s="291" t="s">
        <v>6032</v>
      </c>
      <c r="T33" s="291" t="s">
        <v>6028</v>
      </c>
      <c r="U33" s="291" t="s">
        <v>6027</v>
      </c>
    </row>
    <row r="34" spans="3:21" ht="13.95" customHeight="1">
      <c r="D34" s="279" t="s">
        <v>635</v>
      </c>
      <c r="E34" s="280" t="s">
        <v>6047</v>
      </c>
      <c r="F34" s="280" t="s">
        <v>6038</v>
      </c>
      <c r="G34" s="280">
        <v>50</v>
      </c>
      <c r="H34" s="280">
        <v>250000</v>
      </c>
      <c r="I34" s="291" t="s">
        <v>6358</v>
      </c>
      <c r="J34" s="291" t="s">
        <v>6032</v>
      </c>
      <c r="K34" s="291" t="s">
        <v>6032</v>
      </c>
      <c r="L34" s="291" t="s">
        <v>6028</v>
      </c>
      <c r="M34" s="291" t="s">
        <v>6032</v>
      </c>
      <c r="N34" s="291" t="s">
        <v>6027</v>
      </c>
      <c r="O34" s="291" t="s">
        <v>6028</v>
      </c>
      <c r="P34" s="291" t="s">
        <v>6032</v>
      </c>
      <c r="Q34" s="291" t="s">
        <v>6029</v>
      </c>
      <c r="R34" s="291" t="s">
        <v>6032</v>
      </c>
      <c r="S34" s="291" t="s">
        <v>6032</v>
      </c>
      <c r="T34" s="291" t="s">
        <v>6032</v>
      </c>
      <c r="U34" s="291" t="s">
        <v>6028</v>
      </c>
    </row>
    <row r="35" spans="3:21" ht="13.95" customHeight="1">
      <c r="D35" s="279" t="s">
        <v>6057</v>
      </c>
      <c r="E35" s="280" t="s">
        <v>6030</v>
      </c>
      <c r="F35" s="280" t="s">
        <v>6040</v>
      </c>
      <c r="G35" s="280">
        <v>50</v>
      </c>
      <c r="H35" s="280">
        <v>250000</v>
      </c>
      <c r="I35" s="291" t="s">
        <v>6070</v>
      </c>
      <c r="J35" s="291" t="s">
        <v>6028</v>
      </c>
      <c r="K35" s="291" t="s">
        <v>6028</v>
      </c>
      <c r="L35" s="291" t="s">
        <v>6027</v>
      </c>
      <c r="M35" s="291" t="s">
        <v>6028</v>
      </c>
      <c r="N35" s="291" t="s">
        <v>6029</v>
      </c>
      <c r="O35" s="291" t="s">
        <v>6028</v>
      </c>
      <c r="P35" s="291" t="s">
        <v>6032</v>
      </c>
      <c r="Q35" s="291" t="s">
        <v>6028</v>
      </c>
      <c r="R35" s="291" t="s">
        <v>6028</v>
      </c>
      <c r="S35" s="291" t="s">
        <v>6028</v>
      </c>
      <c r="T35" s="291" t="s">
        <v>6029</v>
      </c>
      <c r="U35" s="291" t="s">
        <v>6027</v>
      </c>
    </row>
    <row r="36" spans="3:21" ht="13.95" customHeight="1">
      <c r="C36" s="279" t="s">
        <v>6355</v>
      </c>
      <c r="D36" s="279" t="s">
        <v>6056</v>
      </c>
      <c r="E36" s="280" t="s">
        <v>6046</v>
      </c>
      <c r="F36" s="280" t="s">
        <v>6046</v>
      </c>
      <c r="G36" s="280">
        <v>50</v>
      </c>
      <c r="H36" s="280">
        <v>250000</v>
      </c>
      <c r="I36" s="291" t="s">
        <v>6069</v>
      </c>
      <c r="J36" s="291" t="s">
        <v>6028</v>
      </c>
      <c r="K36" s="291" t="s">
        <v>6032</v>
      </c>
      <c r="L36" s="291" t="s">
        <v>6029</v>
      </c>
      <c r="M36" s="291" t="s">
        <v>6028</v>
      </c>
      <c r="N36" s="291" t="s">
        <v>6028</v>
      </c>
      <c r="O36" s="291" t="s">
        <v>6028</v>
      </c>
      <c r="P36" s="291" t="s">
        <v>6032</v>
      </c>
      <c r="Q36" s="291" t="s">
        <v>6028</v>
      </c>
      <c r="R36" s="291" t="s">
        <v>6027</v>
      </c>
      <c r="S36" s="291" t="s">
        <v>6028</v>
      </c>
      <c r="T36" s="291" t="s">
        <v>6027</v>
      </c>
      <c r="U36" s="291" t="s">
        <v>6029</v>
      </c>
    </row>
    <row r="37" spans="3:21" ht="13.95" customHeight="1">
      <c r="C37" s="279" t="s">
        <v>6355</v>
      </c>
      <c r="D37" s="279" t="s">
        <v>2628</v>
      </c>
      <c r="E37" s="280" t="s">
        <v>6046</v>
      </c>
      <c r="F37" s="280" t="s">
        <v>6046</v>
      </c>
      <c r="G37" s="280">
        <v>50</v>
      </c>
      <c r="H37" s="280">
        <v>250000</v>
      </c>
      <c r="I37" s="291" t="s">
        <v>6357</v>
      </c>
      <c r="J37" s="291" t="s">
        <v>6028</v>
      </c>
      <c r="K37" s="291" t="s">
        <v>6029</v>
      </c>
      <c r="L37" s="291" t="s">
        <v>6027</v>
      </c>
      <c r="M37" s="291" t="s">
        <v>6027</v>
      </c>
      <c r="N37" s="291" t="s">
        <v>6028</v>
      </c>
      <c r="O37" s="291" t="s">
        <v>6028</v>
      </c>
      <c r="P37" s="291" t="s">
        <v>6028</v>
      </c>
      <c r="Q37" s="291" t="s">
        <v>6028</v>
      </c>
      <c r="R37" s="291" t="s">
        <v>6032</v>
      </c>
      <c r="S37" s="291" t="s">
        <v>6032</v>
      </c>
      <c r="T37" s="291" t="s">
        <v>6028</v>
      </c>
      <c r="U37" s="291" t="s">
        <v>6028</v>
      </c>
    </row>
    <row r="38" spans="3:21" ht="13.95" customHeight="1">
      <c r="D38" s="279" t="s">
        <v>6055</v>
      </c>
      <c r="E38" s="280" t="s">
        <v>6052</v>
      </c>
      <c r="F38" s="280" t="s">
        <v>6038</v>
      </c>
      <c r="G38" s="280">
        <v>50</v>
      </c>
      <c r="H38" s="280">
        <v>250000</v>
      </c>
      <c r="I38" s="291" t="s">
        <v>6358</v>
      </c>
      <c r="J38" s="291" t="s">
        <v>6027</v>
      </c>
      <c r="K38" s="291" t="s">
        <v>6032</v>
      </c>
      <c r="L38" s="291" t="s">
        <v>6028</v>
      </c>
      <c r="M38" s="291" t="s">
        <v>6032</v>
      </c>
      <c r="N38" s="291" t="s">
        <v>6027</v>
      </c>
      <c r="O38" s="291" t="s">
        <v>6028</v>
      </c>
      <c r="P38" s="291" t="s">
        <v>6028</v>
      </c>
      <c r="Q38" s="291" t="s">
        <v>6029</v>
      </c>
      <c r="R38" s="291" t="s">
        <v>6032</v>
      </c>
      <c r="S38" s="291" t="s">
        <v>6032</v>
      </c>
      <c r="T38" s="291" t="s">
        <v>6029</v>
      </c>
      <c r="U38" s="291" t="s">
        <v>6028</v>
      </c>
    </row>
    <row r="39" spans="3:21" ht="13.95" customHeight="1">
      <c r="D39" s="279" t="s">
        <v>751</v>
      </c>
      <c r="E39" s="280" t="s">
        <v>6031</v>
      </c>
      <c r="F39" s="280" t="s">
        <v>6038</v>
      </c>
      <c r="G39" s="280">
        <v>50</v>
      </c>
      <c r="H39" s="280">
        <v>250000</v>
      </c>
      <c r="I39" s="291" t="s">
        <v>6071</v>
      </c>
      <c r="J39" s="291" t="s">
        <v>6028</v>
      </c>
      <c r="K39" s="291" t="s">
        <v>6028</v>
      </c>
      <c r="L39" s="291" t="s">
        <v>6028</v>
      </c>
      <c r="M39" s="291" t="s">
        <v>6028</v>
      </c>
      <c r="N39" s="291" t="s">
        <v>6032</v>
      </c>
      <c r="O39" s="291" t="s">
        <v>6028</v>
      </c>
      <c r="P39" s="291" t="s">
        <v>6028</v>
      </c>
      <c r="Q39" s="291" t="s">
        <v>6027</v>
      </c>
      <c r="R39" s="291" t="s">
        <v>6028</v>
      </c>
      <c r="S39" s="291" t="s">
        <v>6029</v>
      </c>
      <c r="T39" s="291" t="s">
        <v>6028</v>
      </c>
      <c r="U39" s="291" t="s">
        <v>6032</v>
      </c>
    </row>
    <row r="40" spans="3:21" ht="13.95" customHeight="1">
      <c r="D40" s="279" t="s">
        <v>1059</v>
      </c>
      <c r="E40" s="280" t="s">
        <v>6039</v>
      </c>
      <c r="F40" s="280" t="s">
        <v>6030</v>
      </c>
      <c r="G40" s="280">
        <v>50</v>
      </c>
      <c r="H40" s="280">
        <v>250000</v>
      </c>
      <c r="I40" s="291" t="s">
        <v>6074</v>
      </c>
      <c r="J40" s="291" t="s">
        <v>6028</v>
      </c>
      <c r="K40" s="291" t="s">
        <v>6028</v>
      </c>
      <c r="L40" s="291" t="s">
        <v>6027</v>
      </c>
      <c r="M40" s="291" t="s">
        <v>6032</v>
      </c>
      <c r="N40" s="291" t="s">
        <v>6028</v>
      </c>
      <c r="O40" s="291" t="s">
        <v>6028</v>
      </c>
      <c r="P40" s="291" t="s">
        <v>6029</v>
      </c>
      <c r="Q40" s="291" t="s">
        <v>6032</v>
      </c>
      <c r="R40" s="291" t="s">
        <v>6032</v>
      </c>
      <c r="S40" s="291" t="s">
        <v>6027</v>
      </c>
      <c r="T40" s="291" t="s">
        <v>6032</v>
      </c>
      <c r="U40" s="291" t="s">
        <v>6029</v>
      </c>
    </row>
    <row r="41" spans="3:21" ht="13.95" customHeight="1">
      <c r="D41" s="279" t="s">
        <v>2259</v>
      </c>
      <c r="E41" s="280" t="s">
        <v>6047</v>
      </c>
      <c r="F41" s="280" t="s">
        <v>6038</v>
      </c>
      <c r="G41" s="280">
        <v>50</v>
      </c>
      <c r="H41" s="280">
        <v>250000</v>
      </c>
      <c r="I41" s="291" t="s">
        <v>6071</v>
      </c>
      <c r="J41" s="291" t="s">
        <v>6028</v>
      </c>
      <c r="K41" s="291" t="s">
        <v>6032</v>
      </c>
      <c r="L41" s="291" t="s">
        <v>6028</v>
      </c>
      <c r="M41" s="291" t="s">
        <v>6027</v>
      </c>
      <c r="N41" s="291" t="s">
        <v>6028</v>
      </c>
      <c r="O41" s="291" t="s">
        <v>6028</v>
      </c>
      <c r="P41" s="291" t="s">
        <v>6032</v>
      </c>
      <c r="Q41" s="291" t="s">
        <v>6032</v>
      </c>
      <c r="R41" s="291" t="s">
        <v>6027</v>
      </c>
      <c r="S41" s="291" t="s">
        <v>6029</v>
      </c>
      <c r="T41" s="291" t="s">
        <v>6032</v>
      </c>
      <c r="U41" s="291" t="s">
        <v>6032</v>
      </c>
    </row>
    <row r="42" spans="3:21" ht="13.95" customHeight="1">
      <c r="D42" s="279" t="s">
        <v>899</v>
      </c>
      <c r="E42" s="280" t="s">
        <v>6033</v>
      </c>
      <c r="F42" s="280" t="s">
        <v>6030</v>
      </c>
      <c r="G42" s="280">
        <v>50</v>
      </c>
      <c r="H42" s="280">
        <v>250000</v>
      </c>
      <c r="I42" s="291" t="s">
        <v>6358</v>
      </c>
      <c r="J42" s="291" t="s">
        <v>6032</v>
      </c>
      <c r="K42" s="291" t="s">
        <v>6032</v>
      </c>
      <c r="L42" s="291" t="s">
        <v>6028</v>
      </c>
      <c r="M42" s="291" t="s">
        <v>6028</v>
      </c>
      <c r="N42" s="291" t="s">
        <v>6032</v>
      </c>
      <c r="O42" s="291" t="s">
        <v>6027</v>
      </c>
      <c r="P42" s="291" t="s">
        <v>6027</v>
      </c>
      <c r="Q42" s="291" t="s">
        <v>6029</v>
      </c>
      <c r="R42" s="291" t="s">
        <v>6027</v>
      </c>
      <c r="S42" s="291" t="s">
        <v>6032</v>
      </c>
      <c r="T42" s="291" t="s">
        <v>6028</v>
      </c>
      <c r="U42" s="291" t="s">
        <v>6032</v>
      </c>
    </row>
    <row r="43" spans="3:21" ht="13.95" customHeight="1">
      <c r="D43" s="279" t="s">
        <v>792</v>
      </c>
      <c r="E43" s="280" t="s">
        <v>6045</v>
      </c>
      <c r="F43" s="280" t="s">
        <v>6038</v>
      </c>
      <c r="G43" s="280">
        <v>50</v>
      </c>
      <c r="H43" s="280">
        <v>250000</v>
      </c>
      <c r="I43" s="291" t="s">
        <v>6072</v>
      </c>
      <c r="J43" s="291" t="s">
        <v>6028</v>
      </c>
      <c r="K43" s="291" t="s">
        <v>6032</v>
      </c>
      <c r="L43" s="291" t="s">
        <v>6028</v>
      </c>
      <c r="M43" s="291" t="s">
        <v>6028</v>
      </c>
      <c r="N43" s="291" t="s">
        <v>6032</v>
      </c>
      <c r="O43" s="291" t="s">
        <v>6028</v>
      </c>
      <c r="P43" s="291" t="s">
        <v>6028</v>
      </c>
      <c r="Q43" s="291" t="s">
        <v>6028</v>
      </c>
      <c r="R43" s="291" t="s">
        <v>6029</v>
      </c>
      <c r="S43" s="291" t="s">
        <v>6032</v>
      </c>
      <c r="T43" s="291" t="s">
        <v>6027</v>
      </c>
      <c r="U43" s="291" t="s">
        <v>6032</v>
      </c>
    </row>
    <row r="44" spans="3:21" ht="13.95" customHeight="1">
      <c r="D44" s="279" t="s">
        <v>433</v>
      </c>
      <c r="E44" s="280" t="s">
        <v>6039</v>
      </c>
      <c r="F44" s="280" t="s">
        <v>6038</v>
      </c>
      <c r="G44" s="280">
        <v>50</v>
      </c>
      <c r="H44" s="280">
        <v>250000</v>
      </c>
      <c r="I44" s="291" t="s">
        <v>6074</v>
      </c>
      <c r="J44" s="291" t="s">
        <v>6032</v>
      </c>
      <c r="K44" s="291" t="s">
        <v>6028</v>
      </c>
      <c r="L44" s="291" t="s">
        <v>6028</v>
      </c>
      <c r="M44" s="291" t="s">
        <v>6029</v>
      </c>
      <c r="N44" s="291" t="s">
        <v>6028</v>
      </c>
      <c r="O44" s="291" t="s">
        <v>6028</v>
      </c>
      <c r="P44" s="291" t="s">
        <v>6029</v>
      </c>
      <c r="Q44" s="291" t="s">
        <v>6028</v>
      </c>
      <c r="R44" s="291" t="s">
        <v>6032</v>
      </c>
      <c r="S44" s="291" t="s">
        <v>6032</v>
      </c>
      <c r="T44" s="291" t="s">
        <v>6028</v>
      </c>
      <c r="U44" s="291" t="s">
        <v>6027</v>
      </c>
    </row>
    <row r="45" spans="3:21" ht="13.95" customHeight="1">
      <c r="D45" s="279" t="s">
        <v>1911</v>
      </c>
      <c r="E45" s="280" t="s">
        <v>6031</v>
      </c>
      <c r="F45" s="280" t="s">
        <v>6038</v>
      </c>
      <c r="G45" s="280">
        <v>50</v>
      </c>
      <c r="H45" s="280">
        <v>250000</v>
      </c>
      <c r="I45" s="291" t="s">
        <v>6357</v>
      </c>
      <c r="J45" s="291" t="s">
        <v>6032</v>
      </c>
      <c r="K45" s="291" t="s">
        <v>6029</v>
      </c>
      <c r="L45" s="291" t="s">
        <v>6028</v>
      </c>
      <c r="M45" s="291" t="s">
        <v>6028</v>
      </c>
      <c r="N45" s="291" t="s">
        <v>6032</v>
      </c>
      <c r="O45" s="291" t="s">
        <v>6028</v>
      </c>
      <c r="P45" s="291" t="s">
        <v>6028</v>
      </c>
      <c r="Q45" s="291" t="s">
        <v>6027</v>
      </c>
      <c r="R45" s="291" t="s">
        <v>6028</v>
      </c>
      <c r="S45" s="291" t="s">
        <v>6028</v>
      </c>
      <c r="T45" s="291" t="s">
        <v>6032</v>
      </c>
      <c r="U45" s="291" t="s">
        <v>6028</v>
      </c>
    </row>
    <row r="46" spans="3:21" ht="13.95" customHeight="1">
      <c r="D46" s="279" t="s">
        <v>1024</v>
      </c>
      <c r="E46" s="280" t="s">
        <v>6054</v>
      </c>
      <c r="F46" s="280" t="s">
        <v>6054</v>
      </c>
      <c r="G46" s="280">
        <v>50</v>
      </c>
      <c r="H46" s="280">
        <v>250000</v>
      </c>
      <c r="I46" s="291" t="s">
        <v>6078</v>
      </c>
      <c r="J46" s="291" t="s">
        <v>6028</v>
      </c>
      <c r="K46" s="291" t="s">
        <v>6028</v>
      </c>
      <c r="L46" s="291" t="s">
        <v>6029</v>
      </c>
      <c r="M46" s="291" t="s">
        <v>6028</v>
      </c>
      <c r="N46" s="291" t="s">
        <v>6028</v>
      </c>
      <c r="O46" s="291" t="s">
        <v>6028</v>
      </c>
      <c r="P46" s="291" t="s">
        <v>6032</v>
      </c>
      <c r="Q46" s="291" t="s">
        <v>6028</v>
      </c>
      <c r="R46" s="291" t="s">
        <v>6028</v>
      </c>
      <c r="S46" s="291" t="s">
        <v>6028</v>
      </c>
      <c r="T46" s="291" t="s">
        <v>6028</v>
      </c>
      <c r="U46" s="291" t="s">
        <v>6028</v>
      </c>
    </row>
    <row r="47" spans="3:21" ht="13.95" customHeight="1">
      <c r="D47" s="279" t="s">
        <v>5475</v>
      </c>
      <c r="E47" s="280" t="s">
        <v>6040</v>
      </c>
      <c r="F47" s="280" t="s">
        <v>6040</v>
      </c>
      <c r="G47" s="280">
        <v>50</v>
      </c>
      <c r="H47" s="280">
        <v>250000</v>
      </c>
      <c r="I47" s="291" t="s">
        <v>6070</v>
      </c>
      <c r="J47" s="291" t="s">
        <v>6032</v>
      </c>
      <c r="K47" s="291" t="s">
        <v>6032</v>
      </c>
      <c r="L47" s="291" t="s">
        <v>6028</v>
      </c>
      <c r="M47" s="291" t="s">
        <v>6032</v>
      </c>
      <c r="N47" s="291" t="s">
        <v>6027</v>
      </c>
      <c r="O47" s="291" t="s">
        <v>6028</v>
      </c>
      <c r="P47" s="291" t="s">
        <v>6028</v>
      </c>
      <c r="Q47" s="291" t="s">
        <v>6032</v>
      </c>
      <c r="R47" s="291" t="s">
        <v>6027</v>
      </c>
      <c r="S47" s="291" t="s">
        <v>6032</v>
      </c>
      <c r="T47" s="291" t="s">
        <v>6029</v>
      </c>
      <c r="U47" s="291" t="s">
        <v>6028</v>
      </c>
    </row>
    <row r="48" spans="3:21" ht="13.95" customHeight="1">
      <c r="D48" s="279" t="s">
        <v>6053</v>
      </c>
      <c r="E48" s="285" t="s">
        <v>6036</v>
      </c>
      <c r="F48" s="285" t="s">
        <v>6036</v>
      </c>
      <c r="G48" s="285">
        <v>50</v>
      </c>
      <c r="H48" s="285">
        <v>250000</v>
      </c>
      <c r="I48" s="291" t="s">
        <v>6075</v>
      </c>
      <c r="J48" s="291" t="s">
        <v>6028</v>
      </c>
      <c r="K48" s="291" t="s">
        <v>6028</v>
      </c>
      <c r="L48" s="291" t="s">
        <v>6028</v>
      </c>
      <c r="M48" s="291" t="s">
        <v>6028</v>
      </c>
      <c r="N48" s="291" t="s">
        <v>6028</v>
      </c>
      <c r="O48" s="291" t="s">
        <v>6029</v>
      </c>
      <c r="P48" s="291" t="s">
        <v>6028</v>
      </c>
      <c r="Q48" s="291" t="s">
        <v>6028</v>
      </c>
      <c r="R48" s="291" t="s">
        <v>6032</v>
      </c>
      <c r="S48" s="291" t="s">
        <v>6028</v>
      </c>
      <c r="T48" s="291" t="s">
        <v>6028</v>
      </c>
      <c r="U48" s="291" t="s">
        <v>6028</v>
      </c>
    </row>
    <row r="49" spans="3:21" ht="13.95" customHeight="1">
      <c r="D49" s="279" t="s">
        <v>1179</v>
      </c>
      <c r="E49" s="280" t="s">
        <v>6031</v>
      </c>
      <c r="F49" s="280" t="s">
        <v>6030</v>
      </c>
      <c r="G49" s="280">
        <v>50</v>
      </c>
      <c r="H49" s="280">
        <v>250000</v>
      </c>
      <c r="I49" s="291" t="s">
        <v>6069</v>
      </c>
      <c r="J49" s="291" t="s">
        <v>6028</v>
      </c>
      <c r="K49" s="291" t="s">
        <v>6028</v>
      </c>
      <c r="L49" s="291" t="s">
        <v>6028</v>
      </c>
      <c r="M49" s="291" t="s">
        <v>6028</v>
      </c>
      <c r="N49" s="291" t="s">
        <v>6028</v>
      </c>
      <c r="O49" s="291" t="s">
        <v>6028</v>
      </c>
      <c r="P49" s="291" t="s">
        <v>6027</v>
      </c>
      <c r="Q49" s="291" t="s">
        <v>6028</v>
      </c>
      <c r="R49" s="291" t="s">
        <v>6032</v>
      </c>
      <c r="S49" s="291" t="s">
        <v>6028</v>
      </c>
      <c r="T49" s="291" t="s">
        <v>6032</v>
      </c>
      <c r="U49" s="291" t="s">
        <v>6029</v>
      </c>
    </row>
    <row r="50" spans="3:21" ht="13.95" customHeight="1">
      <c r="D50" s="279" t="s">
        <v>2266</v>
      </c>
      <c r="E50" s="280" t="s">
        <v>6052</v>
      </c>
      <c r="F50" s="280" t="s">
        <v>6038</v>
      </c>
      <c r="G50" s="280">
        <v>50</v>
      </c>
      <c r="H50" s="280">
        <v>250000</v>
      </c>
      <c r="I50" s="291" t="s">
        <v>6076</v>
      </c>
      <c r="J50" s="291" t="s">
        <v>6028</v>
      </c>
      <c r="K50" s="291" t="s">
        <v>6027</v>
      </c>
      <c r="L50" s="291" t="s">
        <v>6028</v>
      </c>
      <c r="M50" s="291" t="s">
        <v>6032</v>
      </c>
      <c r="N50" s="291" t="s">
        <v>6029</v>
      </c>
      <c r="O50" s="291" t="s">
        <v>6028</v>
      </c>
      <c r="P50" s="291" t="s">
        <v>6032</v>
      </c>
      <c r="Q50" s="291" t="s">
        <v>6032</v>
      </c>
      <c r="R50" s="291" t="s">
        <v>6032</v>
      </c>
      <c r="S50" s="291" t="s">
        <v>6028</v>
      </c>
      <c r="T50" s="291" t="s">
        <v>6027</v>
      </c>
      <c r="U50" s="291" t="s">
        <v>6032</v>
      </c>
    </row>
    <row r="51" spans="3:21" ht="13.95" customHeight="1">
      <c r="D51" s="279" t="s">
        <v>6051</v>
      </c>
      <c r="E51" s="280" t="s">
        <v>6030</v>
      </c>
      <c r="F51" s="280" t="s">
        <v>6040</v>
      </c>
      <c r="G51" s="280">
        <v>50</v>
      </c>
      <c r="H51" s="280">
        <v>250000</v>
      </c>
      <c r="I51" s="291" t="s">
        <v>6071</v>
      </c>
      <c r="J51" s="291" t="s">
        <v>6028</v>
      </c>
      <c r="K51" s="291" t="s">
        <v>6028</v>
      </c>
      <c r="L51" s="291" t="s">
        <v>6028</v>
      </c>
      <c r="M51" s="291" t="s">
        <v>6028</v>
      </c>
      <c r="N51" s="291" t="s">
        <v>6028</v>
      </c>
      <c r="O51" s="291" t="s">
        <v>6028</v>
      </c>
      <c r="P51" s="291" t="s">
        <v>6032</v>
      </c>
      <c r="Q51" s="291" t="s">
        <v>6028</v>
      </c>
      <c r="R51" s="291" t="s">
        <v>6027</v>
      </c>
      <c r="S51" s="291" t="s">
        <v>6029</v>
      </c>
      <c r="T51" s="291" t="s">
        <v>6028</v>
      </c>
      <c r="U51" s="291" t="s">
        <v>6032</v>
      </c>
    </row>
    <row r="52" spans="3:21" ht="13.95" customHeight="1">
      <c r="D52" s="279" t="s">
        <v>5441</v>
      </c>
      <c r="E52" s="280" t="s">
        <v>6050</v>
      </c>
      <c r="F52" s="280" t="s">
        <v>6050</v>
      </c>
      <c r="G52" s="280">
        <v>20</v>
      </c>
      <c r="H52" s="280">
        <v>40000</v>
      </c>
      <c r="I52" s="291"/>
      <c r="J52" s="292"/>
      <c r="K52" s="292"/>
      <c r="L52" s="292"/>
      <c r="M52" s="292"/>
      <c r="N52" s="292"/>
      <c r="O52" s="292"/>
      <c r="P52" s="292"/>
      <c r="Q52" s="292"/>
      <c r="R52" s="292"/>
      <c r="S52" s="292"/>
      <c r="T52" s="292"/>
      <c r="U52" s="292"/>
    </row>
    <row r="53" spans="3:21" ht="13.95" customHeight="1">
      <c r="C53" s="279" t="s">
        <v>6355</v>
      </c>
      <c r="D53" s="279" t="s">
        <v>6049</v>
      </c>
      <c r="E53" s="280" t="s">
        <v>6042</v>
      </c>
      <c r="F53" s="280" t="s">
        <v>6030</v>
      </c>
      <c r="G53" s="280">
        <v>50</v>
      </c>
      <c r="H53" s="280">
        <v>250000</v>
      </c>
      <c r="I53" s="291" t="s">
        <v>6072</v>
      </c>
      <c r="J53" s="291" t="s">
        <v>6028</v>
      </c>
      <c r="K53" s="291" t="s">
        <v>6032</v>
      </c>
      <c r="L53" s="291" t="s">
        <v>6028</v>
      </c>
      <c r="M53" s="291" t="s">
        <v>6028</v>
      </c>
      <c r="N53" s="291" t="s">
        <v>6028</v>
      </c>
      <c r="O53" s="291" t="s">
        <v>6029</v>
      </c>
      <c r="P53" s="291" t="s">
        <v>6032</v>
      </c>
      <c r="Q53" s="291" t="s">
        <v>6028</v>
      </c>
      <c r="R53" s="291" t="s">
        <v>6029</v>
      </c>
      <c r="S53" s="291" t="s">
        <v>6032</v>
      </c>
      <c r="T53" s="291" t="s">
        <v>6028</v>
      </c>
      <c r="U53" s="291" t="s">
        <v>6027</v>
      </c>
    </row>
    <row r="54" spans="3:21" ht="13.95" customHeight="1">
      <c r="C54" s="279" t="s">
        <v>6355</v>
      </c>
      <c r="D54" s="279" t="s">
        <v>6048</v>
      </c>
      <c r="E54" s="280" t="s">
        <v>6046</v>
      </c>
      <c r="F54" s="280" t="s">
        <v>6046</v>
      </c>
      <c r="G54" s="280">
        <v>50</v>
      </c>
      <c r="H54" s="280">
        <v>250000</v>
      </c>
      <c r="I54" s="291" t="s">
        <v>6076</v>
      </c>
      <c r="J54" s="291" t="s">
        <v>6028</v>
      </c>
      <c r="K54" s="291" t="s">
        <v>6027</v>
      </c>
      <c r="L54" s="291" t="s">
        <v>6032</v>
      </c>
      <c r="M54" s="291" t="s">
        <v>6028</v>
      </c>
      <c r="N54" s="291" t="s">
        <v>6029</v>
      </c>
      <c r="O54" s="291" t="s">
        <v>6028</v>
      </c>
      <c r="P54" s="291" t="s">
        <v>6032</v>
      </c>
      <c r="Q54" s="291" t="s">
        <v>6028</v>
      </c>
      <c r="R54" s="291" t="s">
        <v>6028</v>
      </c>
      <c r="S54" s="291" t="s">
        <v>6028</v>
      </c>
      <c r="T54" s="291" t="s">
        <v>6028</v>
      </c>
      <c r="U54" s="291" t="s">
        <v>6028</v>
      </c>
    </row>
    <row r="55" spans="3:21" ht="13.95" customHeight="1">
      <c r="D55" s="279" t="s">
        <v>752</v>
      </c>
      <c r="E55" s="280" t="s">
        <v>6038</v>
      </c>
      <c r="F55" s="280" t="s">
        <v>6047</v>
      </c>
      <c r="G55" s="280">
        <v>50</v>
      </c>
      <c r="H55" s="280">
        <v>250000</v>
      </c>
      <c r="I55" s="291" t="s">
        <v>6074</v>
      </c>
      <c r="J55" s="291" t="s">
        <v>6028</v>
      </c>
      <c r="K55" s="291" t="s">
        <v>6032</v>
      </c>
      <c r="L55" s="291" t="s">
        <v>6028</v>
      </c>
      <c r="M55" s="291" t="s">
        <v>6032</v>
      </c>
      <c r="N55" s="291" t="s">
        <v>6032</v>
      </c>
      <c r="O55" s="291" t="s">
        <v>6028</v>
      </c>
      <c r="P55" s="291" t="s">
        <v>6029</v>
      </c>
      <c r="Q55" s="291" t="s">
        <v>6027</v>
      </c>
      <c r="R55" s="291" t="s">
        <v>6032</v>
      </c>
      <c r="S55" s="291" t="s">
        <v>6032</v>
      </c>
      <c r="T55" s="291" t="s">
        <v>6028</v>
      </c>
      <c r="U55" s="291" t="s">
        <v>6027</v>
      </c>
    </row>
    <row r="56" spans="3:21" ht="13.95" customHeight="1">
      <c r="D56" s="279" t="s">
        <v>509</v>
      </c>
      <c r="E56" s="280" t="s">
        <v>6045</v>
      </c>
      <c r="F56" s="280" t="s">
        <v>6030</v>
      </c>
      <c r="G56" s="280">
        <v>50</v>
      </c>
      <c r="H56" s="280">
        <v>250000</v>
      </c>
      <c r="I56" s="291" t="s">
        <v>6069</v>
      </c>
      <c r="J56" s="291" t="s">
        <v>6028</v>
      </c>
      <c r="K56" s="291" t="s">
        <v>6028</v>
      </c>
      <c r="L56" s="291" t="s">
        <v>6028</v>
      </c>
      <c r="M56" s="291" t="s">
        <v>6028</v>
      </c>
      <c r="N56" s="291" t="s">
        <v>6032</v>
      </c>
      <c r="O56" s="291" t="s">
        <v>6028</v>
      </c>
      <c r="P56" s="291" t="s">
        <v>6027</v>
      </c>
      <c r="Q56" s="291" t="s">
        <v>6028</v>
      </c>
      <c r="R56" s="291" t="s">
        <v>6028</v>
      </c>
      <c r="S56" s="291" t="s">
        <v>6032</v>
      </c>
      <c r="T56" s="291" t="s">
        <v>6029</v>
      </c>
      <c r="U56" s="291" t="s">
        <v>6029</v>
      </c>
    </row>
    <row r="57" spans="3:21" ht="13.95" customHeight="1">
      <c r="C57" s="279" t="s">
        <v>6355</v>
      </c>
      <c r="D57" s="279" t="s">
        <v>1178</v>
      </c>
      <c r="E57" s="280" t="s">
        <v>6047</v>
      </c>
      <c r="F57" s="280" t="s">
        <v>6030</v>
      </c>
      <c r="G57" s="280">
        <v>50</v>
      </c>
      <c r="H57" s="280">
        <v>250000</v>
      </c>
      <c r="I57" s="291" t="s">
        <v>6072</v>
      </c>
      <c r="J57" s="291" t="s">
        <v>6028</v>
      </c>
      <c r="K57" s="291" t="s">
        <v>6027</v>
      </c>
      <c r="L57" s="291" t="s">
        <v>6028</v>
      </c>
      <c r="M57" s="291" t="s">
        <v>6028</v>
      </c>
      <c r="N57" s="291" t="s">
        <v>6028</v>
      </c>
      <c r="O57" s="291" t="s">
        <v>6027</v>
      </c>
      <c r="P57" s="291" t="s">
        <v>6032</v>
      </c>
      <c r="Q57" s="291" t="s">
        <v>6027</v>
      </c>
      <c r="R57" s="291" t="s">
        <v>6029</v>
      </c>
      <c r="S57" s="291" t="s">
        <v>6028</v>
      </c>
      <c r="T57" s="291" t="s">
        <v>6028</v>
      </c>
      <c r="U57" s="291" t="s">
        <v>6032</v>
      </c>
    </row>
    <row r="58" spans="3:21" ht="13.95" customHeight="1">
      <c r="D58" s="279" t="s">
        <v>755</v>
      </c>
      <c r="E58" s="280" t="s">
        <v>6035</v>
      </c>
      <c r="F58" s="280" t="s">
        <v>6030</v>
      </c>
      <c r="G58" s="280">
        <v>50</v>
      </c>
      <c r="H58" s="280">
        <v>250000</v>
      </c>
      <c r="I58" s="291" t="s">
        <v>6357</v>
      </c>
      <c r="J58" s="291" t="s">
        <v>6032</v>
      </c>
      <c r="K58" s="291" t="s">
        <v>6029</v>
      </c>
      <c r="L58" s="291" t="s">
        <v>6028</v>
      </c>
      <c r="M58" s="291" t="s">
        <v>6029</v>
      </c>
      <c r="N58" s="291" t="s">
        <v>6027</v>
      </c>
      <c r="O58" s="291" t="s">
        <v>6028</v>
      </c>
      <c r="P58" s="291" t="s">
        <v>6028</v>
      </c>
      <c r="Q58" s="291" t="s">
        <v>6027</v>
      </c>
      <c r="R58" s="291" t="s">
        <v>6032</v>
      </c>
      <c r="S58" s="291" t="s">
        <v>6028</v>
      </c>
      <c r="T58" s="291" t="s">
        <v>6028</v>
      </c>
      <c r="U58" s="291" t="s">
        <v>6028</v>
      </c>
    </row>
    <row r="59" spans="3:21" ht="13.95" customHeight="1">
      <c r="D59" s="279" t="s">
        <v>439</v>
      </c>
      <c r="E59" s="280" t="s">
        <v>6033</v>
      </c>
      <c r="F59" s="280" t="s">
        <v>6038</v>
      </c>
      <c r="G59" s="280">
        <v>50</v>
      </c>
      <c r="H59" s="280">
        <v>250000</v>
      </c>
      <c r="I59" s="291" t="s">
        <v>6070</v>
      </c>
      <c r="J59" s="291" t="s">
        <v>6028</v>
      </c>
      <c r="K59" s="291" t="s">
        <v>6028</v>
      </c>
      <c r="L59" s="291" t="s">
        <v>6029</v>
      </c>
      <c r="M59" s="291" t="s">
        <v>6028</v>
      </c>
      <c r="N59" s="291" t="s">
        <v>6029</v>
      </c>
      <c r="O59" s="291" t="s">
        <v>6028</v>
      </c>
      <c r="P59" s="291" t="s">
        <v>6027</v>
      </c>
      <c r="Q59" s="291" t="s">
        <v>6028</v>
      </c>
      <c r="R59" s="291" t="s">
        <v>6032</v>
      </c>
      <c r="S59" s="291" t="s">
        <v>6028</v>
      </c>
      <c r="T59" s="291" t="s">
        <v>6029</v>
      </c>
      <c r="U59" s="291" t="s">
        <v>6027</v>
      </c>
    </row>
    <row r="60" spans="3:21" ht="13.95" customHeight="1">
      <c r="D60" s="279" t="s">
        <v>900</v>
      </c>
      <c r="E60" s="280" t="s">
        <v>6031</v>
      </c>
      <c r="F60" s="280" t="s">
        <v>6038</v>
      </c>
      <c r="G60" s="280">
        <v>50</v>
      </c>
      <c r="H60" s="280">
        <v>250000</v>
      </c>
      <c r="I60" s="291" t="s">
        <v>6076</v>
      </c>
      <c r="J60" s="291" t="s">
        <v>6032</v>
      </c>
      <c r="K60" s="291" t="s">
        <v>6032</v>
      </c>
      <c r="L60" s="291" t="s">
        <v>6028</v>
      </c>
      <c r="M60" s="291" t="s">
        <v>6028</v>
      </c>
      <c r="N60" s="291" t="s">
        <v>6029</v>
      </c>
      <c r="O60" s="291" t="s">
        <v>6028</v>
      </c>
      <c r="P60" s="291" t="s">
        <v>6028</v>
      </c>
      <c r="Q60" s="291" t="s">
        <v>6028</v>
      </c>
      <c r="R60" s="291" t="s">
        <v>6027</v>
      </c>
      <c r="S60" s="291" t="s">
        <v>6028</v>
      </c>
      <c r="T60" s="291" t="s">
        <v>6032</v>
      </c>
      <c r="U60" s="291" t="s">
        <v>6028</v>
      </c>
    </row>
    <row r="61" spans="3:21" ht="13.95" customHeight="1">
      <c r="C61" s="279" t="s">
        <v>6355</v>
      </c>
      <c r="D61" s="279" t="s">
        <v>2624</v>
      </c>
      <c r="E61" s="280" t="s">
        <v>6046</v>
      </c>
      <c r="F61" s="280" t="s">
        <v>6046</v>
      </c>
      <c r="G61" s="280">
        <v>50</v>
      </c>
      <c r="H61" s="280">
        <v>250000</v>
      </c>
      <c r="I61" s="291" t="s">
        <v>6072</v>
      </c>
      <c r="J61" s="291" t="s">
        <v>6028</v>
      </c>
      <c r="K61" s="291" t="s">
        <v>6032</v>
      </c>
      <c r="L61" s="291" t="s">
        <v>6028</v>
      </c>
      <c r="M61" s="291" t="s">
        <v>6028</v>
      </c>
      <c r="N61" s="291" t="s">
        <v>6032</v>
      </c>
      <c r="O61" s="291" t="s">
        <v>6028</v>
      </c>
      <c r="P61" s="291" t="s">
        <v>6028</v>
      </c>
      <c r="Q61" s="291" t="s">
        <v>6028</v>
      </c>
      <c r="R61" s="291" t="s">
        <v>6029</v>
      </c>
      <c r="S61" s="291" t="s">
        <v>6032</v>
      </c>
      <c r="T61" s="291" t="s">
        <v>6027</v>
      </c>
      <c r="U61" s="291" t="s">
        <v>6032</v>
      </c>
    </row>
    <row r="62" spans="3:21" ht="13.95" customHeight="1">
      <c r="D62" s="279" t="s">
        <v>1057</v>
      </c>
      <c r="E62" s="280" t="s">
        <v>6045</v>
      </c>
      <c r="F62" s="280" t="s">
        <v>6038</v>
      </c>
      <c r="G62" s="280">
        <v>50</v>
      </c>
      <c r="H62" s="280">
        <v>250000</v>
      </c>
      <c r="I62" s="291" t="s">
        <v>6074</v>
      </c>
      <c r="J62" s="291" t="s">
        <v>6028</v>
      </c>
      <c r="K62" s="291" t="s">
        <v>6032</v>
      </c>
      <c r="L62" s="291" t="s">
        <v>6028</v>
      </c>
      <c r="M62" s="291" t="s">
        <v>6028</v>
      </c>
      <c r="N62" s="291" t="s">
        <v>6028</v>
      </c>
      <c r="O62" s="291" t="s">
        <v>6028</v>
      </c>
      <c r="P62" s="291" t="s">
        <v>6029</v>
      </c>
      <c r="Q62" s="291" t="s">
        <v>6028</v>
      </c>
      <c r="R62" s="291" t="s">
        <v>6032</v>
      </c>
      <c r="S62" s="291" t="s">
        <v>6029</v>
      </c>
      <c r="T62" s="291" t="s">
        <v>6032</v>
      </c>
      <c r="U62" s="291" t="s">
        <v>6027</v>
      </c>
    </row>
    <row r="63" spans="3:21" ht="13.95" customHeight="1">
      <c r="D63" s="279" t="s">
        <v>1882</v>
      </c>
      <c r="E63" s="280" t="s">
        <v>6044</v>
      </c>
      <c r="F63" s="280" t="s">
        <v>6040</v>
      </c>
      <c r="G63" s="280">
        <v>50</v>
      </c>
      <c r="H63" s="280">
        <v>250000</v>
      </c>
      <c r="I63" s="291" t="s">
        <v>6072</v>
      </c>
      <c r="J63" s="291" t="s">
        <v>6028</v>
      </c>
      <c r="K63" s="291" t="s">
        <v>6028</v>
      </c>
      <c r="L63" s="291" t="s">
        <v>6028</v>
      </c>
      <c r="M63" s="291" t="s">
        <v>6028</v>
      </c>
      <c r="N63" s="291" t="s">
        <v>6028</v>
      </c>
      <c r="O63" s="291" t="s">
        <v>6028</v>
      </c>
      <c r="P63" s="291" t="s">
        <v>6032</v>
      </c>
      <c r="Q63" s="291" t="s">
        <v>6028</v>
      </c>
      <c r="R63" s="291" t="s">
        <v>6029</v>
      </c>
      <c r="S63" s="291" t="s">
        <v>6027</v>
      </c>
      <c r="T63" s="291" t="s">
        <v>6028</v>
      </c>
      <c r="U63" s="291" t="s">
        <v>6032</v>
      </c>
    </row>
    <row r="64" spans="3:21" ht="13.95" customHeight="1">
      <c r="D64" s="279" t="s">
        <v>6043</v>
      </c>
      <c r="E64" s="280" t="s">
        <v>6042</v>
      </c>
      <c r="F64" s="280" t="s">
        <v>6038</v>
      </c>
      <c r="G64" s="280">
        <v>50</v>
      </c>
      <c r="H64" s="280">
        <v>250000</v>
      </c>
      <c r="I64" s="291" t="s">
        <v>6357</v>
      </c>
      <c r="J64" s="291" t="s">
        <v>6028</v>
      </c>
      <c r="K64" s="291" t="s">
        <v>6029</v>
      </c>
      <c r="L64" s="291" t="s">
        <v>6032</v>
      </c>
      <c r="M64" s="291" t="s">
        <v>6027</v>
      </c>
      <c r="N64" s="291" t="s">
        <v>6032</v>
      </c>
      <c r="O64" s="291" t="s">
        <v>6028</v>
      </c>
      <c r="P64" s="291" t="s">
        <v>6028</v>
      </c>
      <c r="Q64" s="291" t="s">
        <v>6028</v>
      </c>
      <c r="R64" s="291" t="s">
        <v>6028</v>
      </c>
      <c r="S64" s="291" t="s">
        <v>6032</v>
      </c>
      <c r="T64" s="291" t="s">
        <v>6028</v>
      </c>
      <c r="U64" s="291" t="s">
        <v>6032</v>
      </c>
    </row>
    <row r="65" spans="3:21" ht="13.95" customHeight="1">
      <c r="D65" s="279" t="s">
        <v>6041</v>
      </c>
      <c r="E65" s="280" t="s">
        <v>6030</v>
      </c>
      <c r="F65" s="280" t="s">
        <v>6040</v>
      </c>
      <c r="G65" s="280">
        <v>50</v>
      </c>
      <c r="H65" s="280">
        <v>250000</v>
      </c>
      <c r="I65" s="291" t="s">
        <v>6070</v>
      </c>
      <c r="J65" s="291" t="s">
        <v>6028</v>
      </c>
      <c r="K65" s="291" t="s">
        <v>6028</v>
      </c>
      <c r="L65" s="291" t="s">
        <v>6028</v>
      </c>
      <c r="M65" s="291" t="s">
        <v>6029</v>
      </c>
      <c r="N65" s="291" t="s">
        <v>6027</v>
      </c>
      <c r="O65" s="291" t="s">
        <v>6028</v>
      </c>
      <c r="P65" s="291" t="s">
        <v>6028</v>
      </c>
      <c r="Q65" s="291" t="s">
        <v>6028</v>
      </c>
      <c r="R65" s="291" t="s">
        <v>6028</v>
      </c>
      <c r="S65" s="291" t="s">
        <v>6032</v>
      </c>
      <c r="T65" s="291" t="s">
        <v>6029</v>
      </c>
      <c r="U65" s="291" t="s">
        <v>6027</v>
      </c>
    </row>
    <row r="66" spans="3:21" ht="13.95" customHeight="1">
      <c r="D66" s="279" t="s">
        <v>863</v>
      </c>
      <c r="E66" s="280" t="s">
        <v>6039</v>
      </c>
      <c r="F66" s="280" t="s">
        <v>6038</v>
      </c>
      <c r="G66" s="280">
        <v>50</v>
      </c>
      <c r="H66" s="280">
        <v>250000</v>
      </c>
      <c r="I66" s="291" t="s">
        <v>6070</v>
      </c>
      <c r="J66" s="291" t="s">
        <v>6032</v>
      </c>
      <c r="K66" s="291" t="s">
        <v>6027</v>
      </c>
      <c r="L66" s="291" t="s">
        <v>6028</v>
      </c>
      <c r="M66" s="291" t="s">
        <v>6032</v>
      </c>
      <c r="N66" s="291" t="s">
        <v>6032</v>
      </c>
      <c r="O66" s="291" t="s">
        <v>6028</v>
      </c>
      <c r="P66" s="291" t="s">
        <v>6028</v>
      </c>
      <c r="Q66" s="291" t="s">
        <v>6032</v>
      </c>
      <c r="R66" s="291" t="s">
        <v>6032</v>
      </c>
      <c r="S66" s="291" t="s">
        <v>6028</v>
      </c>
      <c r="T66" s="291" t="s">
        <v>6029</v>
      </c>
      <c r="U66" s="291" t="s">
        <v>6032</v>
      </c>
    </row>
    <row r="67" spans="3:21" ht="13.95" customHeight="1">
      <c r="D67" s="279" t="s">
        <v>6037</v>
      </c>
      <c r="E67" s="280" t="s">
        <v>6036</v>
      </c>
      <c r="F67" s="280" t="s">
        <v>6036</v>
      </c>
      <c r="G67" s="280">
        <v>50</v>
      </c>
      <c r="H67" s="280">
        <v>250000</v>
      </c>
      <c r="I67" s="291" t="s">
        <v>6075</v>
      </c>
      <c r="J67" s="291" t="s">
        <v>6028</v>
      </c>
      <c r="K67" s="291" t="s">
        <v>6028</v>
      </c>
      <c r="L67" s="291" t="s">
        <v>6028</v>
      </c>
      <c r="M67" s="291" t="s">
        <v>6028</v>
      </c>
      <c r="N67" s="291" t="s">
        <v>6028</v>
      </c>
      <c r="O67" s="291" t="s">
        <v>6029</v>
      </c>
      <c r="P67" s="291" t="s">
        <v>6028</v>
      </c>
      <c r="Q67" s="291" t="s">
        <v>6028</v>
      </c>
      <c r="R67" s="291" t="s">
        <v>6032</v>
      </c>
      <c r="S67" s="291" t="s">
        <v>6028</v>
      </c>
      <c r="T67" s="291" t="s">
        <v>6028</v>
      </c>
      <c r="U67" s="291" t="s">
        <v>6028</v>
      </c>
    </row>
    <row r="68" spans="3:21" ht="13.95" customHeight="1">
      <c r="D68" s="279" t="s">
        <v>2269</v>
      </c>
      <c r="E68" s="280" t="s">
        <v>6035</v>
      </c>
      <c r="F68" s="280" t="s">
        <v>6030</v>
      </c>
      <c r="G68" s="280">
        <v>50</v>
      </c>
      <c r="H68" s="280">
        <v>250000</v>
      </c>
      <c r="I68" s="291" t="s">
        <v>6069</v>
      </c>
      <c r="J68" s="291" t="s">
        <v>6028</v>
      </c>
      <c r="K68" s="291" t="s">
        <v>6028</v>
      </c>
      <c r="L68" s="291" t="s">
        <v>6028</v>
      </c>
      <c r="M68" s="291" t="s">
        <v>6028</v>
      </c>
      <c r="N68" s="291" t="s">
        <v>6028</v>
      </c>
      <c r="O68" s="291" t="s">
        <v>6028</v>
      </c>
      <c r="P68" s="291" t="s">
        <v>6029</v>
      </c>
      <c r="Q68" s="291" t="s">
        <v>6028</v>
      </c>
      <c r="R68" s="291" t="s">
        <v>6028</v>
      </c>
      <c r="S68" s="291" t="s">
        <v>6027</v>
      </c>
      <c r="T68" s="291" t="s">
        <v>6032</v>
      </c>
      <c r="U68" s="291" t="s">
        <v>6029</v>
      </c>
    </row>
    <row r="69" spans="3:21" ht="13.95" customHeight="1">
      <c r="C69" s="279" t="s">
        <v>6355</v>
      </c>
      <c r="D69" s="279" t="s">
        <v>6034</v>
      </c>
      <c r="E69" s="286" t="s">
        <v>6033</v>
      </c>
      <c r="F69" s="280" t="s">
        <v>6030</v>
      </c>
      <c r="G69" s="280">
        <v>50</v>
      </c>
      <c r="H69" s="280">
        <v>250000</v>
      </c>
      <c r="I69" s="291" t="s">
        <v>6071</v>
      </c>
      <c r="J69" s="291" t="s">
        <v>6028</v>
      </c>
      <c r="K69" s="291" t="s">
        <v>6027</v>
      </c>
      <c r="L69" s="291" t="s">
        <v>6028</v>
      </c>
      <c r="M69" s="291" t="s">
        <v>6032</v>
      </c>
      <c r="N69" s="291" t="s">
        <v>6028</v>
      </c>
      <c r="O69" s="291" t="s">
        <v>6028</v>
      </c>
      <c r="P69" s="291" t="s">
        <v>6027</v>
      </c>
      <c r="Q69" s="291" t="s">
        <v>6032</v>
      </c>
      <c r="R69" s="291" t="s">
        <v>6029</v>
      </c>
      <c r="S69" s="291" t="s">
        <v>6029</v>
      </c>
      <c r="T69" s="291" t="s">
        <v>6028</v>
      </c>
      <c r="U69" s="291" t="s">
        <v>6032</v>
      </c>
    </row>
    <row r="70" spans="3:21" ht="13.95" customHeight="1">
      <c r="D70" s="279" t="s">
        <v>441</v>
      </c>
      <c r="E70" s="280" t="s">
        <v>6031</v>
      </c>
      <c r="F70" s="280" t="s">
        <v>6030</v>
      </c>
      <c r="G70" s="280">
        <v>50</v>
      </c>
      <c r="H70" s="280">
        <v>250000</v>
      </c>
      <c r="I70" s="291" t="s">
        <v>6074</v>
      </c>
      <c r="J70" s="293" t="s">
        <v>6028</v>
      </c>
      <c r="K70" s="293" t="s">
        <v>6028</v>
      </c>
      <c r="L70" s="293" t="s">
        <v>6028</v>
      </c>
      <c r="M70" s="293" t="s">
        <v>6028</v>
      </c>
      <c r="N70" s="293" t="s">
        <v>6028</v>
      </c>
      <c r="O70" s="293" t="s">
        <v>6028</v>
      </c>
      <c r="P70" s="293" t="s">
        <v>6029</v>
      </c>
      <c r="Q70" s="293" t="s">
        <v>6028</v>
      </c>
      <c r="R70" s="293" t="s">
        <v>6028</v>
      </c>
      <c r="S70" s="293" t="s">
        <v>6028</v>
      </c>
      <c r="T70" s="293" t="s">
        <v>6027</v>
      </c>
      <c r="U70" s="293" t="s">
        <v>6027</v>
      </c>
    </row>
    <row r="71" spans="3:21">
      <c r="D71" s="277"/>
      <c r="E71" s="278"/>
      <c r="F71" s="278"/>
      <c r="G71" s="278"/>
      <c r="H71" s="278"/>
      <c r="I71" s="278"/>
    </row>
    <row r="72" spans="3:21">
      <c r="D72" s="277"/>
      <c r="E72" s="278"/>
      <c r="F72" s="278" t="s">
        <v>6026</v>
      </c>
      <c r="G72" s="284" t="s">
        <v>6025</v>
      </c>
      <c r="H72" s="278"/>
      <c r="I72" s="278"/>
    </row>
    <row r="73" spans="3:21">
      <c r="D73" s="277"/>
      <c r="E73" s="278"/>
      <c r="F73" s="283" t="s">
        <v>6024</v>
      </c>
      <c r="G73" s="282" t="s">
        <v>6023</v>
      </c>
      <c r="H73" s="278"/>
      <c r="I73" s="278"/>
    </row>
    <row r="74" spans="3:21">
      <c r="D74" s="277"/>
      <c r="E74" s="278"/>
      <c r="F74" s="278" t="s">
        <v>6022</v>
      </c>
      <c r="G74" s="282" t="s">
        <v>6021</v>
      </c>
      <c r="H74" s="278"/>
      <c r="I74" s="278"/>
    </row>
    <row r="75" spans="3:21">
      <c r="D75" s="277"/>
      <c r="E75" s="278"/>
      <c r="F75" s="278"/>
      <c r="G75" s="278"/>
      <c r="H75" s="278"/>
      <c r="I75" s="278"/>
    </row>
    <row r="76" spans="3:21">
      <c r="D76" s="277"/>
      <c r="E76" s="278"/>
      <c r="F76" s="278"/>
      <c r="G76" s="278" t="s">
        <v>6020</v>
      </c>
      <c r="H76" s="278" t="s">
        <v>6019</v>
      </c>
      <c r="I76" s="278"/>
      <c r="J76" s="277" t="s">
        <v>6018</v>
      </c>
      <c r="M76" s="281" t="s">
        <v>6017</v>
      </c>
    </row>
    <row r="77" spans="3:21">
      <c r="D77" s="277"/>
      <c r="E77" s="278"/>
      <c r="F77" s="278"/>
      <c r="G77" s="278"/>
      <c r="H77" s="278"/>
      <c r="I77" s="278"/>
    </row>
    <row r="78" spans="3:21">
      <c r="D78" s="277"/>
      <c r="E78" s="278"/>
      <c r="F78" s="278"/>
      <c r="G78" s="278"/>
      <c r="H78" s="278"/>
      <c r="I78" s="278"/>
    </row>
    <row r="79" spans="3:21">
      <c r="D79" s="277"/>
      <c r="E79" s="278"/>
      <c r="F79" s="278"/>
      <c r="G79" s="278"/>
      <c r="H79" s="278"/>
      <c r="I79" s="278"/>
    </row>
    <row r="80" spans="3:21">
      <c r="D80" s="277"/>
      <c r="E80" s="278"/>
      <c r="F80" s="278"/>
      <c r="G80" s="278"/>
      <c r="H80" s="278"/>
      <c r="I80" s="278"/>
    </row>
    <row r="81" spans="4:21">
      <c r="D81" s="277"/>
      <c r="E81" s="278"/>
      <c r="F81" s="278"/>
      <c r="G81" s="278"/>
      <c r="H81" s="278"/>
      <c r="I81" s="278"/>
    </row>
    <row r="82" spans="4:21">
      <c r="D82" s="277"/>
      <c r="E82" s="278"/>
      <c r="F82" s="278"/>
      <c r="G82" s="278"/>
      <c r="H82" s="278"/>
      <c r="I82" s="278"/>
    </row>
    <row r="83" spans="4:21">
      <c r="D83" s="277"/>
      <c r="E83" s="278"/>
      <c r="F83" s="278"/>
      <c r="G83" s="278"/>
      <c r="H83" s="278"/>
      <c r="I83" s="278"/>
    </row>
    <row r="84" spans="4:21">
      <c r="D84" s="277"/>
      <c r="E84" s="278"/>
      <c r="F84" s="278"/>
      <c r="G84" s="278"/>
      <c r="H84" s="278"/>
      <c r="I84" s="278"/>
    </row>
    <row r="85" spans="4:21">
      <c r="D85" s="277"/>
      <c r="E85" s="278"/>
      <c r="F85" s="278"/>
      <c r="G85" s="278"/>
      <c r="H85" s="278"/>
      <c r="I85" s="278"/>
    </row>
    <row r="86" spans="4:21">
      <c r="D86" s="277"/>
      <c r="E86" s="278"/>
      <c r="F86" s="278"/>
      <c r="G86" s="278"/>
      <c r="H86" s="278"/>
      <c r="I86" s="278"/>
    </row>
    <row r="87" spans="4:21">
      <c r="D87" s="277"/>
      <c r="E87" s="278"/>
      <c r="F87" s="278"/>
      <c r="G87" s="278"/>
      <c r="H87" s="278"/>
      <c r="I87" s="278"/>
    </row>
    <row r="88" spans="4:21">
      <c r="J88" s="276"/>
      <c r="K88" s="276"/>
      <c r="L88" s="276"/>
      <c r="M88" s="276"/>
      <c r="N88" s="276"/>
      <c r="O88" s="276"/>
      <c r="P88" s="276"/>
      <c r="Q88" s="276"/>
      <c r="R88" s="276"/>
      <c r="S88" s="276"/>
      <c r="T88" s="276"/>
      <c r="U88" s="276"/>
    </row>
    <row r="89" spans="4:21">
      <c r="J89" s="276"/>
      <c r="K89" s="276"/>
      <c r="L89" s="276"/>
      <c r="M89" s="276"/>
      <c r="N89" s="276"/>
      <c r="O89" s="276"/>
      <c r="P89" s="276"/>
      <c r="Q89" s="276"/>
      <c r="R89" s="276"/>
      <c r="S89" s="276"/>
      <c r="T89" s="276"/>
      <c r="U89" s="276"/>
    </row>
    <row r="90" spans="4:21">
      <c r="J90" s="276"/>
      <c r="K90" s="276"/>
      <c r="L90" s="276"/>
      <c r="M90" s="276"/>
      <c r="N90" s="276"/>
      <c r="O90" s="276"/>
      <c r="P90" s="276"/>
      <c r="Q90" s="276"/>
      <c r="R90" s="276"/>
      <c r="S90" s="276"/>
      <c r="T90" s="276"/>
      <c r="U90" s="276"/>
    </row>
    <row r="91" spans="4:21">
      <c r="J91" s="276"/>
      <c r="K91" s="276"/>
      <c r="L91" s="276"/>
      <c r="M91" s="276"/>
      <c r="N91" s="276"/>
      <c r="O91" s="276"/>
      <c r="P91" s="276"/>
      <c r="Q91" s="276"/>
      <c r="R91" s="276"/>
      <c r="S91" s="276"/>
      <c r="T91" s="276"/>
      <c r="U91" s="276"/>
    </row>
    <row r="92" spans="4:21">
      <c r="J92" s="276"/>
      <c r="K92" s="276"/>
      <c r="L92" s="276"/>
      <c r="M92" s="276"/>
      <c r="N92" s="276"/>
      <c r="O92" s="276"/>
      <c r="P92" s="276"/>
      <c r="Q92" s="276"/>
      <c r="R92" s="276"/>
      <c r="S92" s="276"/>
      <c r="T92" s="276"/>
      <c r="U92" s="276"/>
    </row>
    <row r="93" spans="4:21">
      <c r="J93" s="276"/>
      <c r="K93" s="276"/>
      <c r="L93" s="276"/>
      <c r="M93" s="276"/>
      <c r="N93" s="276"/>
      <c r="O93" s="276"/>
      <c r="P93" s="276"/>
      <c r="Q93" s="276"/>
      <c r="R93" s="276"/>
      <c r="S93" s="276"/>
      <c r="T93" s="276"/>
      <c r="U93" s="276"/>
    </row>
    <row r="94" spans="4:21">
      <c r="J94" s="276"/>
      <c r="K94" s="276"/>
      <c r="L94" s="276"/>
      <c r="M94" s="276"/>
      <c r="N94" s="276"/>
      <c r="O94" s="276"/>
      <c r="P94" s="276"/>
      <c r="Q94" s="276"/>
      <c r="R94" s="276"/>
      <c r="S94" s="276"/>
      <c r="T94" s="276"/>
      <c r="U94" s="276"/>
    </row>
    <row r="95" spans="4:21">
      <c r="J95" s="276"/>
      <c r="K95" s="276"/>
      <c r="L95" s="276"/>
      <c r="M95" s="276"/>
      <c r="N95" s="276"/>
      <c r="O95" s="276"/>
      <c r="P95" s="276"/>
      <c r="Q95" s="276"/>
      <c r="R95" s="276"/>
      <c r="S95" s="276"/>
      <c r="T95" s="276"/>
      <c r="U95" s="276"/>
    </row>
    <row r="96" spans="4:21">
      <c r="J96" s="276"/>
      <c r="K96" s="276"/>
      <c r="L96" s="276"/>
      <c r="M96" s="276"/>
      <c r="N96" s="276"/>
      <c r="O96" s="276"/>
      <c r="P96" s="276"/>
      <c r="Q96" s="276"/>
      <c r="R96" s="276"/>
      <c r="S96" s="276"/>
      <c r="T96" s="276"/>
      <c r="U96" s="276"/>
    </row>
    <row r="97" spans="10:21">
      <c r="J97" s="276"/>
      <c r="K97" s="276"/>
      <c r="L97" s="276"/>
      <c r="M97" s="276"/>
      <c r="N97" s="276"/>
      <c r="O97" s="276"/>
      <c r="P97" s="276"/>
      <c r="Q97" s="276"/>
      <c r="R97" s="276"/>
      <c r="S97" s="276"/>
      <c r="T97" s="276"/>
      <c r="U97" s="276"/>
    </row>
    <row r="98" spans="10:21">
      <c r="J98" s="276"/>
      <c r="K98" s="276"/>
      <c r="L98" s="276"/>
      <c r="M98" s="276"/>
      <c r="N98" s="276"/>
      <c r="O98" s="276"/>
      <c r="P98" s="276"/>
      <c r="Q98" s="276"/>
      <c r="R98" s="276"/>
      <c r="S98" s="276"/>
      <c r="T98" s="276"/>
      <c r="U98" s="276"/>
    </row>
    <row r="99" spans="10:21">
      <c r="J99" s="276"/>
      <c r="K99" s="276"/>
      <c r="L99" s="276"/>
      <c r="M99" s="276"/>
      <c r="N99" s="276"/>
      <c r="O99" s="276"/>
      <c r="P99" s="276"/>
      <c r="Q99" s="276"/>
      <c r="R99" s="276"/>
      <c r="S99" s="276"/>
      <c r="T99" s="276"/>
      <c r="U99" s="276"/>
    </row>
    <row r="100" spans="10:21">
      <c r="J100" s="276"/>
      <c r="K100" s="276"/>
      <c r="L100" s="276"/>
      <c r="M100" s="276"/>
      <c r="N100" s="276"/>
      <c r="O100" s="276"/>
      <c r="P100" s="276"/>
      <c r="Q100" s="276"/>
      <c r="R100" s="276"/>
      <c r="S100" s="276"/>
      <c r="T100" s="276"/>
      <c r="U100" s="276"/>
    </row>
    <row r="101" spans="10:21">
      <c r="J101" s="276"/>
      <c r="K101" s="276"/>
      <c r="L101" s="276"/>
      <c r="M101" s="276"/>
      <c r="N101" s="276"/>
      <c r="O101" s="276"/>
      <c r="P101" s="276"/>
      <c r="Q101" s="276"/>
      <c r="R101" s="276"/>
      <c r="S101" s="276"/>
      <c r="T101" s="276"/>
      <c r="U101" s="276"/>
    </row>
  </sheetData>
  <autoFilter ref="D3:U70"/>
  <conditionalFormatting sqref="J4:U70">
    <cfRule type="containsText" dxfId="120" priority="9" operator="containsText" text="Like">
      <formula>NOT(ISERROR(SEARCH("Like",J4)))</formula>
    </cfRule>
    <cfRule type="containsText" dxfId="119" priority="10" operator="containsText" text="Favorite">
      <formula>NOT(ISERROR(SEARCH("Favorite",J4)))</formula>
    </cfRule>
    <cfRule type="containsText" dxfId="118" priority="11" operator="containsText" text="Love">
      <formula>NOT(ISERROR(SEARCH("Love",J4)))</formula>
    </cfRule>
    <cfRule type="containsText" dxfId="117" priority="12" operator="containsText" text="Love">
      <formula>NOT(ISERROR(SEARCH("Love",J4)))</formula>
    </cfRule>
  </conditionalFormatting>
  <conditionalFormatting sqref="I4">
    <cfRule type="containsText" dxfId="116" priority="5" operator="containsText" text="Like">
      <formula>NOT(ISERROR(SEARCH("Like",I4)))</formula>
    </cfRule>
    <cfRule type="containsText" dxfId="115" priority="6" operator="containsText" text="Favorite">
      <formula>NOT(ISERROR(SEARCH("Favorite",I4)))</formula>
    </cfRule>
    <cfRule type="containsText" dxfId="114" priority="7" operator="containsText" text="Love">
      <formula>NOT(ISERROR(SEARCH("Love",I4)))</formula>
    </cfRule>
    <cfRule type="containsText" dxfId="113" priority="8" operator="containsText" text="Love">
      <formula>NOT(ISERROR(SEARCH("Love",I4)))</formula>
    </cfRule>
  </conditionalFormatting>
  <conditionalFormatting sqref="I5:I70">
    <cfRule type="containsText" dxfId="112" priority="1" operator="containsText" text="Like">
      <formula>NOT(ISERROR(SEARCH("Like",I5)))</formula>
    </cfRule>
    <cfRule type="containsText" dxfId="111" priority="2" operator="containsText" text="Favorite">
      <formula>NOT(ISERROR(SEARCH("Favorite",I5)))</formula>
    </cfRule>
    <cfRule type="containsText" dxfId="110" priority="3" operator="containsText" text="Love">
      <formula>NOT(ISERROR(SEARCH("Love",I5)))</formula>
    </cfRule>
    <cfRule type="containsText" dxfId="109" priority="4" operator="containsText" text="Love">
      <formula>NOT(ISERROR(SEARCH("Love",I5)))</formula>
    </cfRule>
  </conditionalFormatting>
  <printOptions horizontalCentered="1"/>
  <pageMargins left="0" right="0" top="0.75" bottom="0.75" header="0.3" footer="0.3"/>
  <pageSetup scale="47" orientation="landscape" verticalDpi="300" r:id="rId1"/>
  <headerFooter>
    <oddFooter>&amp;R&amp;F</oddFooter>
  </headerFooter>
</worksheet>
</file>

<file path=xl/worksheets/sheet6.xml><?xml version="1.0" encoding="utf-8"?>
<worksheet xmlns="http://schemas.openxmlformats.org/spreadsheetml/2006/main" xmlns:r="http://schemas.openxmlformats.org/officeDocument/2006/relationships">
  <sheetPr codeName="Sheet8"/>
  <dimension ref="BG23:BG26"/>
  <sheetViews>
    <sheetView topLeftCell="A55" zoomScale="55" zoomScaleNormal="55" workbookViewId="0">
      <selection activeCell="AA70" sqref="AA70"/>
    </sheetView>
  </sheetViews>
  <sheetFormatPr defaultRowHeight="14.4"/>
  <sheetData>
    <row r="23" spans="59:59">
      <c r="BG23" t="s">
        <v>6237</v>
      </c>
    </row>
    <row r="24" spans="59:59">
      <c r="BG24" t="s">
        <v>6238</v>
      </c>
    </row>
    <row r="25" spans="59:59">
      <c r="BG25" t="s">
        <v>6239</v>
      </c>
    </row>
    <row r="26" spans="59:59">
      <c r="BG26" t="s">
        <v>6240</v>
      </c>
    </row>
  </sheetData>
  <pageMargins left="0.7" right="0.7" top="0.75" bottom="0.75" header="0.3" footer="0.3"/>
  <pageSetup orientation="portrait" verticalDpi="300" r:id="rId1"/>
  <drawing r:id="rId2"/>
</worksheet>
</file>

<file path=xl/worksheets/sheet7.xml><?xml version="1.0" encoding="utf-8"?>
<worksheet xmlns="http://schemas.openxmlformats.org/spreadsheetml/2006/main" xmlns:r="http://schemas.openxmlformats.org/officeDocument/2006/relationships">
  <sheetPr codeName="Sheet9"/>
  <dimension ref="B2:AB47"/>
  <sheetViews>
    <sheetView topLeftCell="M1" zoomScaleNormal="100" workbookViewId="0">
      <selection activeCell="U15" sqref="U15"/>
    </sheetView>
  </sheetViews>
  <sheetFormatPr defaultRowHeight="14.4"/>
  <cols>
    <col min="2" max="2" width="11.33203125" bestFit="1" customWidth="1"/>
    <col min="3" max="3" width="5.5546875" style="2" customWidth="1"/>
    <col min="4" max="4" width="52.33203125" bestFit="1" customWidth="1"/>
    <col min="5" max="5" width="5.6640625" style="2" customWidth="1"/>
    <col min="6" max="6" width="11.33203125" bestFit="1" customWidth="1"/>
    <col min="7" max="7" width="43.88671875" customWidth="1"/>
    <col min="9" max="9" width="15.33203125" bestFit="1" customWidth="1"/>
    <col min="11" max="11" width="2.44140625" customWidth="1"/>
    <col min="12" max="12" width="21.109375" bestFit="1" customWidth="1"/>
    <col min="19" max="19" width="13.33203125" bestFit="1" customWidth="1"/>
    <col min="20" max="20" width="10" bestFit="1" customWidth="1"/>
    <col min="21" max="21" width="17.33203125" bestFit="1" customWidth="1"/>
    <col min="22" max="22" width="16.6640625" bestFit="1" customWidth="1"/>
    <col min="23" max="23" width="16.5546875" customWidth="1"/>
    <col min="24" max="24" width="25" bestFit="1" customWidth="1"/>
  </cols>
  <sheetData>
    <row r="2" spans="3:28">
      <c r="S2" s="273" t="s">
        <v>6007</v>
      </c>
      <c r="T2" s="304" t="s">
        <v>322</v>
      </c>
      <c r="U2" s="274" t="s">
        <v>6008</v>
      </c>
      <c r="V2" s="274" t="s">
        <v>301</v>
      </c>
      <c r="W2" s="274" t="s">
        <v>5</v>
      </c>
      <c r="X2" s="274" t="s">
        <v>6006</v>
      </c>
      <c r="AB2" t="s">
        <v>6123</v>
      </c>
    </row>
    <row r="3" spans="3:28">
      <c r="S3" s="1" t="s">
        <v>207</v>
      </c>
      <c r="T3" s="3" t="s">
        <v>24</v>
      </c>
      <c r="U3" s="1" t="s">
        <v>6004</v>
      </c>
      <c r="V3" s="1"/>
      <c r="W3" s="1" t="s">
        <v>6005</v>
      </c>
      <c r="X3" s="1" t="s">
        <v>6009</v>
      </c>
    </row>
    <row r="4" spans="3:28">
      <c r="D4" t="s">
        <v>3789</v>
      </c>
      <c r="S4" s="1" t="s">
        <v>207</v>
      </c>
      <c r="T4" s="3" t="s">
        <v>24</v>
      </c>
      <c r="U4" s="1" t="s">
        <v>6004</v>
      </c>
      <c r="V4" s="1"/>
      <c r="W4" s="1" t="s">
        <v>6005</v>
      </c>
      <c r="X4" s="1" t="s">
        <v>6010</v>
      </c>
    </row>
    <row r="5" spans="3:28">
      <c r="S5" s="1" t="s">
        <v>207</v>
      </c>
      <c r="T5" s="3" t="s">
        <v>24</v>
      </c>
      <c r="U5" s="1" t="s">
        <v>6004</v>
      </c>
      <c r="V5" s="1"/>
      <c r="W5" s="1" t="s">
        <v>6005</v>
      </c>
      <c r="X5" s="1" t="s">
        <v>6011</v>
      </c>
      <c r="AB5" s="300" t="s">
        <v>6129</v>
      </c>
    </row>
    <row r="6" spans="3:28" ht="17.399999999999999">
      <c r="D6" s="181" t="s">
        <v>3757</v>
      </c>
      <c r="G6" s="223" t="s">
        <v>4045</v>
      </c>
      <c r="L6" s="223" t="s">
        <v>5488</v>
      </c>
      <c r="S6" s="1" t="s">
        <v>1260</v>
      </c>
      <c r="T6" s="3" t="s">
        <v>2437</v>
      </c>
      <c r="U6" s="1" t="s">
        <v>6120</v>
      </c>
      <c r="V6" s="1"/>
      <c r="W6" s="1" t="s">
        <v>2675</v>
      </c>
      <c r="X6" s="1" t="s">
        <v>6121</v>
      </c>
      <c r="AB6" t="s">
        <v>6124</v>
      </c>
    </row>
    <row r="7" spans="3:28" ht="15.6">
      <c r="D7" s="179" t="s">
        <v>3758</v>
      </c>
      <c r="S7" s="1" t="s">
        <v>1260</v>
      </c>
      <c r="T7" s="3" t="s">
        <v>2437</v>
      </c>
      <c r="U7" s="1" t="s">
        <v>6120</v>
      </c>
      <c r="V7" s="1"/>
      <c r="W7" s="1" t="s">
        <v>2675</v>
      </c>
      <c r="X7" s="1" t="s">
        <v>6122</v>
      </c>
      <c r="AB7" t="s">
        <v>6125</v>
      </c>
    </row>
    <row r="8" spans="3:28" ht="15.6">
      <c r="C8" s="3"/>
      <c r="D8" s="179" t="s">
        <v>3759</v>
      </c>
      <c r="G8" t="s">
        <v>4046</v>
      </c>
      <c r="K8" s="1"/>
      <c r="L8" s="10" t="s">
        <v>5499</v>
      </c>
      <c r="M8" t="s">
        <v>5505</v>
      </c>
      <c r="S8" s="1" t="s">
        <v>6139</v>
      </c>
      <c r="T8" s="3" t="s">
        <v>6140</v>
      </c>
      <c r="U8" s="1" t="s">
        <v>6141</v>
      </c>
      <c r="V8" s="1" t="s">
        <v>6136</v>
      </c>
      <c r="W8" s="1" t="s">
        <v>2675</v>
      </c>
      <c r="X8" s="1" t="s">
        <v>6142</v>
      </c>
      <c r="AB8" s="299" t="s">
        <v>6126</v>
      </c>
    </row>
    <row r="9" spans="3:28" ht="15.6">
      <c r="C9" s="3"/>
      <c r="D9" s="183" t="s">
        <v>3788</v>
      </c>
      <c r="G9" t="s">
        <v>4047</v>
      </c>
      <c r="K9" s="1"/>
      <c r="L9" s="10" t="s">
        <v>5489</v>
      </c>
      <c r="M9" t="s">
        <v>5501</v>
      </c>
      <c r="S9" s="1" t="s">
        <v>6139</v>
      </c>
      <c r="T9" s="3" t="s">
        <v>6140</v>
      </c>
      <c r="U9" s="1" t="s">
        <v>6141</v>
      </c>
      <c r="V9" s="1" t="s">
        <v>6136</v>
      </c>
      <c r="W9" s="1" t="s">
        <v>2675</v>
      </c>
      <c r="X9" s="1" t="s">
        <v>6143</v>
      </c>
      <c r="AB9" t="s">
        <v>6127</v>
      </c>
    </row>
    <row r="10" spans="3:28" ht="15.6">
      <c r="C10" s="3"/>
      <c r="D10" s="179" t="s">
        <v>3760</v>
      </c>
      <c r="G10" t="s">
        <v>4048</v>
      </c>
      <c r="K10" s="1"/>
      <c r="L10" t="s">
        <v>5490</v>
      </c>
      <c r="M10" s="10" t="s">
        <v>5506</v>
      </c>
      <c r="S10" s="1" t="s">
        <v>1420</v>
      </c>
      <c r="T10" s="3" t="s">
        <v>6140</v>
      </c>
      <c r="U10" s="1" t="s">
        <v>6120</v>
      </c>
      <c r="V10" s="1" t="s">
        <v>6308</v>
      </c>
      <c r="W10" s="1" t="s">
        <v>6145</v>
      </c>
      <c r="X10" s="1" t="s">
        <v>6146</v>
      </c>
      <c r="AB10" t="s">
        <v>6128</v>
      </c>
    </row>
    <row r="11" spans="3:28" ht="15.6">
      <c r="C11" s="3"/>
      <c r="D11" s="179" t="s">
        <v>3761</v>
      </c>
      <c r="K11" s="1"/>
      <c r="L11" t="s">
        <v>5491</v>
      </c>
      <c r="S11" s="1" t="s">
        <v>1420</v>
      </c>
      <c r="T11" s="3" t="s">
        <v>6140</v>
      </c>
      <c r="U11" s="1" t="s">
        <v>6120</v>
      </c>
      <c r="V11" s="1" t="s">
        <v>6308</v>
      </c>
      <c r="W11" s="1" t="s">
        <v>6145</v>
      </c>
      <c r="X11" s="6" t="s">
        <v>6147</v>
      </c>
    </row>
    <row r="12" spans="3:28" ht="15.6">
      <c r="C12" s="3"/>
      <c r="D12" s="179" t="s">
        <v>3762</v>
      </c>
      <c r="G12" t="s">
        <v>4049</v>
      </c>
      <c r="K12" s="1"/>
      <c r="L12" t="s">
        <v>5492</v>
      </c>
      <c r="M12" t="s">
        <v>5502</v>
      </c>
      <c r="S12" s="1" t="s">
        <v>83</v>
      </c>
      <c r="T12" s="3" t="s">
        <v>6140</v>
      </c>
      <c r="U12" s="1" t="s">
        <v>6193</v>
      </c>
      <c r="V12" s="1" t="s">
        <v>6194</v>
      </c>
      <c r="W12" s="1" t="s">
        <v>89</v>
      </c>
      <c r="X12" s="15" t="s">
        <v>6195</v>
      </c>
    </row>
    <row r="13" spans="3:28" ht="15.6">
      <c r="C13" s="3"/>
      <c r="D13" s="180" t="s">
        <v>3763</v>
      </c>
      <c r="G13" t="s">
        <v>4050</v>
      </c>
      <c r="K13" s="1"/>
      <c r="L13" t="s">
        <v>5493</v>
      </c>
      <c r="M13" t="s">
        <v>5500</v>
      </c>
      <c r="S13" s="1" t="s">
        <v>83</v>
      </c>
      <c r="T13" s="3" t="s">
        <v>6140</v>
      </c>
      <c r="U13" s="1" t="s">
        <v>6193</v>
      </c>
      <c r="V13" s="1" t="s">
        <v>6194</v>
      </c>
      <c r="W13" s="1" t="s">
        <v>89</v>
      </c>
      <c r="X13" s="15" t="s">
        <v>6196</v>
      </c>
    </row>
    <row r="14" spans="3:28" ht="15.6">
      <c r="C14" s="3"/>
      <c r="D14" s="180" t="s">
        <v>3764</v>
      </c>
      <c r="K14" s="1"/>
      <c r="L14" t="s">
        <v>5494</v>
      </c>
      <c r="S14" s="1" t="s">
        <v>83</v>
      </c>
      <c r="T14" s="3" t="s">
        <v>6140</v>
      </c>
      <c r="U14" s="1" t="s">
        <v>6193</v>
      </c>
      <c r="V14" s="1" t="s">
        <v>6197</v>
      </c>
      <c r="W14" s="1" t="s">
        <v>89</v>
      </c>
      <c r="X14" s="15" t="s">
        <v>6198</v>
      </c>
    </row>
    <row r="15" spans="3:28" ht="15.6">
      <c r="C15" s="3"/>
      <c r="D15" s="180" t="s">
        <v>3765</v>
      </c>
      <c r="G15" t="s">
        <v>4051</v>
      </c>
      <c r="K15" s="1"/>
      <c r="L15" t="s">
        <v>5495</v>
      </c>
      <c r="M15" t="s">
        <v>5500</v>
      </c>
      <c r="S15" s="1" t="s">
        <v>83</v>
      </c>
      <c r="T15" s="3" t="s">
        <v>6140</v>
      </c>
      <c r="U15" s="1" t="s">
        <v>6193</v>
      </c>
      <c r="V15" s="1" t="s">
        <v>6197</v>
      </c>
      <c r="W15" s="1" t="s">
        <v>89</v>
      </c>
      <c r="X15" s="15" t="s">
        <v>6199</v>
      </c>
    </row>
    <row r="16" spans="3:28" ht="15.6">
      <c r="C16" s="3"/>
      <c r="D16" s="180" t="s">
        <v>3766</v>
      </c>
      <c r="G16" t="s">
        <v>4052</v>
      </c>
      <c r="K16" s="1"/>
      <c r="L16" t="s">
        <v>5496</v>
      </c>
      <c r="M16" t="s">
        <v>5503</v>
      </c>
      <c r="S16" s="1" t="s">
        <v>83</v>
      </c>
      <c r="T16" s="3" t="s">
        <v>6140</v>
      </c>
      <c r="U16" s="1" t="s">
        <v>6193</v>
      </c>
      <c r="V16" s="1" t="s">
        <v>6200</v>
      </c>
      <c r="W16" s="1" t="s">
        <v>89</v>
      </c>
      <c r="X16" s="15" t="s">
        <v>6201</v>
      </c>
    </row>
    <row r="17" spans="2:24" ht="15.6">
      <c r="C17" s="3"/>
      <c r="D17" s="180" t="s">
        <v>3767</v>
      </c>
      <c r="G17" t="s">
        <v>4053</v>
      </c>
      <c r="K17" s="1"/>
      <c r="L17" t="s">
        <v>5497</v>
      </c>
      <c r="S17" s="1" t="s">
        <v>83</v>
      </c>
      <c r="T17" s="3" t="s">
        <v>6140</v>
      </c>
      <c r="U17" s="1" t="s">
        <v>6193</v>
      </c>
      <c r="V17" s="1" t="s">
        <v>6200</v>
      </c>
      <c r="W17" s="1" t="s">
        <v>89</v>
      </c>
      <c r="X17" s="15" t="s">
        <v>6201</v>
      </c>
    </row>
    <row r="18" spans="2:24" ht="15.6">
      <c r="C18" s="3"/>
      <c r="D18" s="180" t="s">
        <v>3768</v>
      </c>
      <c r="G18" t="s">
        <v>4054</v>
      </c>
      <c r="K18" s="1"/>
      <c r="L18" t="s">
        <v>5498</v>
      </c>
      <c r="S18" s="1" t="s">
        <v>83</v>
      </c>
      <c r="T18" s="3" t="s">
        <v>6140</v>
      </c>
      <c r="U18" s="1" t="s">
        <v>6193</v>
      </c>
      <c r="V18" s="1" t="s">
        <v>6202</v>
      </c>
      <c r="W18" s="1" t="s">
        <v>89</v>
      </c>
      <c r="X18" s="15" t="s">
        <v>6203</v>
      </c>
    </row>
    <row r="19" spans="2:24" ht="15.6">
      <c r="C19" s="3"/>
      <c r="D19" s="180" t="s">
        <v>3769</v>
      </c>
      <c r="G19" t="s">
        <v>4055</v>
      </c>
      <c r="S19" s="1" t="s">
        <v>83</v>
      </c>
      <c r="T19" s="3" t="s">
        <v>6140</v>
      </c>
      <c r="U19" s="1" t="s">
        <v>6193</v>
      </c>
      <c r="V19" s="1" t="s">
        <v>6202</v>
      </c>
      <c r="W19" s="1" t="s">
        <v>89</v>
      </c>
      <c r="X19" s="15" t="s">
        <v>6203</v>
      </c>
    </row>
    <row r="20" spans="2:24" ht="15.6">
      <c r="C20" s="3"/>
      <c r="D20" s="180" t="s">
        <v>3770</v>
      </c>
      <c r="G20" t="s">
        <v>4056</v>
      </c>
      <c r="L20" t="s">
        <v>5504</v>
      </c>
      <c r="S20" s="1" t="s">
        <v>83</v>
      </c>
      <c r="T20" s="3" t="s">
        <v>6140</v>
      </c>
      <c r="U20" s="1" t="s">
        <v>6004</v>
      </c>
      <c r="V20" s="1" t="s">
        <v>6204</v>
      </c>
      <c r="W20" s="1" t="s">
        <v>6205</v>
      </c>
      <c r="X20" s="15" t="s">
        <v>6206</v>
      </c>
    </row>
    <row r="21" spans="2:24" ht="15.6">
      <c r="C21" s="3"/>
      <c r="D21" s="180" t="s">
        <v>3771</v>
      </c>
      <c r="S21" s="1" t="s">
        <v>83</v>
      </c>
      <c r="T21" s="3" t="s">
        <v>6140</v>
      </c>
      <c r="U21" s="1" t="s">
        <v>6004</v>
      </c>
      <c r="V21" s="1" t="s">
        <v>6204</v>
      </c>
      <c r="W21" s="1" t="s">
        <v>6205</v>
      </c>
      <c r="X21" s="15" t="s">
        <v>6207</v>
      </c>
    </row>
    <row r="22" spans="2:24" ht="15.6">
      <c r="C22" s="3"/>
      <c r="D22" s="180" t="s">
        <v>3772</v>
      </c>
      <c r="G22" t="s">
        <v>4057</v>
      </c>
      <c r="S22" s="6" t="s">
        <v>113</v>
      </c>
      <c r="T22" s="3" t="s">
        <v>6140</v>
      </c>
      <c r="U22" s="1" t="s">
        <v>6004</v>
      </c>
      <c r="V22" s="1" t="s">
        <v>6208</v>
      </c>
      <c r="W22" s="1" t="s">
        <v>6205</v>
      </c>
      <c r="X22" s="15" t="s">
        <v>6209</v>
      </c>
    </row>
    <row r="23" spans="2:24" ht="15.6">
      <c r="C23" s="3"/>
      <c r="D23" s="180" t="s">
        <v>3773</v>
      </c>
      <c r="G23" t="s">
        <v>4058</v>
      </c>
      <c r="S23" s="15" t="s">
        <v>129</v>
      </c>
      <c r="T23" s="3" t="s">
        <v>2319</v>
      </c>
      <c r="U23" s="1" t="s">
        <v>6120</v>
      </c>
      <c r="V23" s="1" t="s">
        <v>6210</v>
      </c>
      <c r="W23" s="6" t="s">
        <v>6211</v>
      </c>
      <c r="X23" s="15" t="s">
        <v>6212</v>
      </c>
    </row>
    <row r="24" spans="2:24" ht="15.6">
      <c r="C24" s="3"/>
      <c r="D24" s="180" t="s">
        <v>3774</v>
      </c>
      <c r="G24" t="s">
        <v>4059</v>
      </c>
      <c r="S24" s="15" t="s">
        <v>129</v>
      </c>
      <c r="T24" s="3" t="s">
        <v>2319</v>
      </c>
      <c r="U24" s="1" t="s">
        <v>6120</v>
      </c>
      <c r="V24" s="1" t="s">
        <v>6210</v>
      </c>
      <c r="W24" s="6" t="s">
        <v>6211</v>
      </c>
      <c r="X24" s="15" t="s">
        <v>6213</v>
      </c>
    </row>
    <row r="25" spans="2:24" ht="15.6">
      <c r="C25" s="3"/>
      <c r="D25" s="180" t="s">
        <v>3775</v>
      </c>
      <c r="G25" t="s">
        <v>4060</v>
      </c>
      <c r="S25" s="15" t="s">
        <v>129</v>
      </c>
      <c r="T25" s="3" t="s">
        <v>2319</v>
      </c>
      <c r="U25" s="1" t="s">
        <v>6120</v>
      </c>
      <c r="V25" s="1" t="s">
        <v>6214</v>
      </c>
      <c r="W25" s="6" t="s">
        <v>6211</v>
      </c>
      <c r="X25" s="15" t="s">
        <v>6215</v>
      </c>
    </row>
    <row r="26" spans="2:24">
      <c r="G26" t="s">
        <v>4061</v>
      </c>
      <c r="S26" s="15" t="s">
        <v>129</v>
      </c>
      <c r="T26" s="3" t="s">
        <v>2319</v>
      </c>
      <c r="U26" s="1" t="s">
        <v>6120</v>
      </c>
      <c r="V26" s="1" t="s">
        <v>6214</v>
      </c>
      <c r="W26" s="6" t="s">
        <v>6211</v>
      </c>
      <c r="X26" s="15" t="s">
        <v>6216</v>
      </c>
    </row>
    <row r="27" spans="2:24" ht="15.6">
      <c r="C27" s="3"/>
      <c r="D27" s="184" t="s">
        <v>3787</v>
      </c>
      <c r="S27" s="15" t="s">
        <v>129</v>
      </c>
      <c r="T27" s="3" t="s">
        <v>2319</v>
      </c>
      <c r="U27" s="1" t="s">
        <v>6004</v>
      </c>
      <c r="V27" s="1" t="s">
        <v>6217</v>
      </c>
      <c r="W27" s="15" t="s">
        <v>6218</v>
      </c>
      <c r="X27" s="15" t="s">
        <v>6219</v>
      </c>
    </row>
    <row r="28" spans="2:24">
      <c r="C28"/>
      <c r="S28" s="15" t="s">
        <v>129</v>
      </c>
      <c r="T28" s="3" t="s">
        <v>2319</v>
      </c>
      <c r="U28" s="1" t="s">
        <v>6220</v>
      </c>
      <c r="V28" s="1" t="s">
        <v>6221</v>
      </c>
      <c r="W28" s="15" t="s">
        <v>913</v>
      </c>
      <c r="X28" s="15" t="s">
        <v>6222</v>
      </c>
    </row>
    <row r="29" spans="2:24" ht="17.399999999999999">
      <c r="D29" s="181" t="s">
        <v>3786</v>
      </c>
      <c r="E29" s="182"/>
      <c r="S29" s="15" t="s">
        <v>146</v>
      </c>
      <c r="T29" s="3" t="s">
        <v>6140</v>
      </c>
      <c r="U29" s="1" t="s">
        <v>6004</v>
      </c>
      <c r="V29" s="1" t="s">
        <v>6223</v>
      </c>
      <c r="W29" s="15" t="s">
        <v>6224</v>
      </c>
      <c r="X29" s="15" t="s">
        <v>6225</v>
      </c>
    </row>
    <row r="30" spans="2:24" ht="15.6">
      <c r="B30" s="139" t="s">
        <v>3777</v>
      </c>
      <c r="C30" s="3" t="s">
        <v>1003</v>
      </c>
      <c r="D30" s="180" t="s">
        <v>3776</v>
      </c>
      <c r="S30" s="15" t="s">
        <v>163</v>
      </c>
      <c r="T30" s="3" t="s">
        <v>6140</v>
      </c>
      <c r="U30" s="1" t="s">
        <v>6004</v>
      </c>
      <c r="V30" s="1" t="s">
        <v>6226</v>
      </c>
      <c r="W30" s="15" t="s">
        <v>6227</v>
      </c>
      <c r="X30" s="15" t="s">
        <v>6228</v>
      </c>
    </row>
    <row r="31" spans="2:24" ht="15.6">
      <c r="B31" s="139" t="s">
        <v>3779</v>
      </c>
      <c r="C31" s="3" t="s">
        <v>1003</v>
      </c>
      <c r="D31" s="180" t="s">
        <v>3778</v>
      </c>
      <c r="G31" s="139"/>
      <c r="S31" s="15" t="s">
        <v>195</v>
      </c>
      <c r="T31" s="3" t="s">
        <v>6140</v>
      </c>
      <c r="U31" s="1" t="s">
        <v>6254</v>
      </c>
      <c r="V31" s="1" t="s">
        <v>6251</v>
      </c>
      <c r="W31" s="15" t="s">
        <v>6252</v>
      </c>
      <c r="X31" s="15" t="s">
        <v>6253</v>
      </c>
    </row>
    <row r="32" spans="2:24" ht="15.6">
      <c r="B32" s="139" t="s">
        <v>3781</v>
      </c>
      <c r="C32" s="3" t="s">
        <v>1003</v>
      </c>
      <c r="D32" s="180" t="s">
        <v>3780</v>
      </c>
      <c r="G32" t="s">
        <v>5303</v>
      </c>
      <c r="S32" s="15" t="s">
        <v>195</v>
      </c>
      <c r="T32" s="3" t="s">
        <v>6140</v>
      </c>
      <c r="U32" s="1" t="s">
        <v>6004</v>
      </c>
      <c r="V32" s="1" t="s">
        <v>6255</v>
      </c>
      <c r="W32" s="15" t="s">
        <v>6205</v>
      </c>
      <c r="X32" s="15" t="s">
        <v>6256</v>
      </c>
    </row>
    <row r="33" spans="2:24" ht="15.6">
      <c r="B33" s="139" t="s">
        <v>3783</v>
      </c>
      <c r="C33" s="3" t="s">
        <v>1003</v>
      </c>
      <c r="D33" s="180" t="s">
        <v>3782</v>
      </c>
      <c r="S33" s="15" t="s">
        <v>207</v>
      </c>
      <c r="T33" s="3" t="s">
        <v>6140</v>
      </c>
      <c r="U33" s="1" t="s">
        <v>6004</v>
      </c>
      <c r="V33" s="1" t="s">
        <v>6257</v>
      </c>
      <c r="W33" s="15" t="s">
        <v>6205</v>
      </c>
      <c r="X33" s="15" t="s">
        <v>6009</v>
      </c>
    </row>
    <row r="34" spans="2:24" ht="15.6">
      <c r="B34" s="139" t="s">
        <v>3785</v>
      </c>
      <c r="C34" s="3" t="s">
        <v>1003</v>
      </c>
      <c r="D34" s="180" t="s">
        <v>3784</v>
      </c>
      <c r="G34" s="221" t="s">
        <v>5304</v>
      </c>
      <c r="S34" s="15" t="s">
        <v>219</v>
      </c>
      <c r="T34" s="3" t="s">
        <v>6140</v>
      </c>
      <c r="U34" s="1" t="s">
        <v>6254</v>
      </c>
      <c r="V34" s="1" t="s">
        <v>6270</v>
      </c>
      <c r="W34" s="15" t="s">
        <v>6005</v>
      </c>
      <c r="X34" s="15" t="s">
        <v>6271</v>
      </c>
    </row>
    <row r="35" spans="2:24">
      <c r="G35" s="139"/>
      <c r="S35" s="15" t="s">
        <v>219</v>
      </c>
      <c r="T35" s="3" t="s">
        <v>6140</v>
      </c>
      <c r="U35" s="1" t="s">
        <v>6254</v>
      </c>
      <c r="V35" s="1" t="s">
        <v>6270</v>
      </c>
      <c r="W35" s="15" t="s">
        <v>6005</v>
      </c>
      <c r="X35" s="15" t="s">
        <v>6272</v>
      </c>
    </row>
    <row r="36" spans="2:24">
      <c r="G36" s="222" t="s">
        <v>5305</v>
      </c>
      <c r="S36" s="15" t="s">
        <v>219</v>
      </c>
      <c r="T36" s="3" t="s">
        <v>6140</v>
      </c>
      <c r="U36" s="1" t="s">
        <v>6004</v>
      </c>
      <c r="V36" s="1" t="s">
        <v>6273</v>
      </c>
      <c r="W36" s="15" t="s">
        <v>6205</v>
      </c>
      <c r="X36" s="15" t="s">
        <v>6274</v>
      </c>
    </row>
    <row r="37" spans="2:24">
      <c r="G37" s="222" t="s">
        <v>5306</v>
      </c>
      <c r="S37" s="15" t="s">
        <v>247</v>
      </c>
      <c r="T37" s="3" t="s">
        <v>6140</v>
      </c>
      <c r="U37" s="1" t="s">
        <v>6120</v>
      </c>
      <c r="V37" s="1" t="s">
        <v>6282</v>
      </c>
      <c r="W37" s="15" t="s">
        <v>6205</v>
      </c>
      <c r="X37" s="15" t="s">
        <v>6283</v>
      </c>
    </row>
    <row r="38" spans="2:24">
      <c r="S38" s="15" t="s">
        <v>247</v>
      </c>
      <c r="T38" s="3" t="s">
        <v>6140</v>
      </c>
      <c r="U38" s="1" t="s">
        <v>6004</v>
      </c>
      <c r="V38" s="1" t="s">
        <v>6284</v>
      </c>
      <c r="W38" s="15" t="s">
        <v>6205</v>
      </c>
      <c r="X38" s="15" t="s">
        <v>6285</v>
      </c>
    </row>
    <row r="39" spans="2:24">
      <c r="G39" s="221" t="s">
        <v>5307</v>
      </c>
      <c r="S39" s="3" t="s">
        <v>1804</v>
      </c>
      <c r="T39" s="3" t="s">
        <v>1804</v>
      </c>
      <c r="U39" s="1" t="s">
        <v>6120</v>
      </c>
      <c r="V39" s="1" t="s">
        <v>6303</v>
      </c>
      <c r="W39" s="15" t="s">
        <v>6306</v>
      </c>
      <c r="X39" s="15" t="s">
        <v>6304</v>
      </c>
    </row>
    <row r="40" spans="2:24">
      <c r="G40" s="139"/>
      <c r="S40" s="3" t="s">
        <v>1804</v>
      </c>
      <c r="T40" s="3" t="s">
        <v>1804</v>
      </c>
      <c r="U40" s="1" t="s">
        <v>6120</v>
      </c>
      <c r="V40" s="1" t="s">
        <v>6303</v>
      </c>
      <c r="W40" s="15" t="s">
        <v>6306</v>
      </c>
      <c r="X40" s="15" t="s">
        <v>6305</v>
      </c>
    </row>
    <row r="41" spans="2:24">
      <c r="G41" s="222" t="s">
        <v>5308</v>
      </c>
      <c r="S41" s="3" t="s">
        <v>5416</v>
      </c>
      <c r="T41" s="3" t="s">
        <v>2437</v>
      </c>
      <c r="U41" s="1" t="s">
        <v>6347</v>
      </c>
      <c r="V41" s="1" t="s">
        <v>6345</v>
      </c>
      <c r="W41" s="15" t="s">
        <v>6205</v>
      </c>
      <c r="X41" s="15" t="s">
        <v>6346</v>
      </c>
    </row>
    <row r="42" spans="2:24">
      <c r="G42" s="222" t="s">
        <v>5309</v>
      </c>
      <c r="K42" s="197"/>
    </row>
    <row r="43" spans="2:24">
      <c r="K43" s="197"/>
    </row>
    <row r="44" spans="2:24">
      <c r="G44" s="221" t="s">
        <v>5310</v>
      </c>
      <c r="K44" s="198"/>
    </row>
    <row r="45" spans="2:24">
      <c r="G45" s="139"/>
    </row>
    <row r="46" spans="2:24">
      <c r="G46" s="222" t="s">
        <v>5311</v>
      </c>
    </row>
    <row r="47" spans="2:24">
      <c r="G47" s="222" t="s">
        <v>5312</v>
      </c>
    </row>
  </sheetData>
  <conditionalFormatting sqref="C8:C25">
    <cfRule type="duplicateValues" dxfId="108" priority="6"/>
  </conditionalFormatting>
  <conditionalFormatting sqref="C30:C34">
    <cfRule type="cellIs" dxfId="107" priority="5" operator="greaterThan">
      <formula>0</formula>
    </cfRule>
  </conditionalFormatting>
  <conditionalFormatting sqref="C27">
    <cfRule type="cellIs" dxfId="106" priority="1" operator="greaterThan">
      <formula>0</formula>
    </cfRule>
    <cfRule type="duplicateValues" dxfId="105" priority="3"/>
  </conditionalFormatting>
  <conditionalFormatting sqref="C27">
    <cfRule type="duplicateValues" dxfId="104" priority="2"/>
  </conditionalFormatting>
  <pageMargins left="0.7" right="0.7" top="0.75" bottom="0.75" header="0.3" footer="0.3"/>
  <pageSetup scale="77" orientation="portrait" verticalDpi="300" r:id="rId1"/>
</worksheet>
</file>

<file path=xl/worksheets/sheet8.xml><?xml version="1.0" encoding="utf-8"?>
<worksheet xmlns="http://schemas.openxmlformats.org/spreadsheetml/2006/main" xmlns:r="http://schemas.openxmlformats.org/officeDocument/2006/relationships">
  <sheetPr codeName="Sheet11"/>
  <dimension ref="A1:H202"/>
  <sheetViews>
    <sheetView workbookViewId="0">
      <pane ySplit="2" topLeftCell="A3" activePane="bottomLeft" state="frozen"/>
      <selection pane="bottomLeft" activeCell="A12" sqref="A12"/>
    </sheetView>
  </sheetViews>
  <sheetFormatPr defaultRowHeight="14.4"/>
  <cols>
    <col min="1" max="1" width="9.6640625" customWidth="1"/>
    <col min="2" max="2" width="13.109375" customWidth="1"/>
    <col min="3" max="8" width="21.33203125" customWidth="1"/>
  </cols>
  <sheetData>
    <row r="1" spans="1:8" ht="15" thickBot="1"/>
    <row r="2" spans="1:8" ht="15" thickBot="1">
      <c r="B2" s="200" t="s">
        <v>4081</v>
      </c>
      <c r="C2" s="200" t="s">
        <v>4082</v>
      </c>
      <c r="D2" s="200" t="s">
        <v>4083</v>
      </c>
      <c r="E2" s="200" t="s">
        <v>4084</v>
      </c>
      <c r="F2" s="200" t="s">
        <v>4085</v>
      </c>
      <c r="G2" s="200" t="s">
        <v>4086</v>
      </c>
      <c r="H2" s="200" t="s">
        <v>4087</v>
      </c>
    </row>
    <row r="3" spans="1:8" ht="15" thickBot="1">
      <c r="B3" s="199" t="s">
        <v>4088</v>
      </c>
      <c r="C3" s="199"/>
      <c r="D3" s="199" t="s">
        <v>4089</v>
      </c>
      <c r="E3" s="199" t="s">
        <v>4090</v>
      </c>
      <c r="F3" s="199" t="s">
        <v>4091</v>
      </c>
      <c r="G3" s="199" t="s">
        <v>4092</v>
      </c>
      <c r="H3" s="199" t="s">
        <v>4093</v>
      </c>
    </row>
    <row r="4" spans="1:8" ht="15" thickBot="1">
      <c r="B4" s="199" t="s">
        <v>4094</v>
      </c>
      <c r="C4" s="199" t="s">
        <v>4095</v>
      </c>
      <c r="D4" s="199" t="s">
        <v>4096</v>
      </c>
      <c r="E4" s="199" t="s">
        <v>4097</v>
      </c>
      <c r="F4" s="199" t="s">
        <v>4098</v>
      </c>
      <c r="G4" s="199" t="s">
        <v>4099</v>
      </c>
      <c r="H4" s="199" t="s">
        <v>4100</v>
      </c>
    </row>
    <row r="5" spans="1:8" ht="15" thickBot="1">
      <c r="B5" s="199" t="s">
        <v>4101</v>
      </c>
      <c r="C5" s="199" t="s">
        <v>4102</v>
      </c>
      <c r="D5" s="199" t="s">
        <v>4103</v>
      </c>
      <c r="E5" s="199" t="s">
        <v>4104</v>
      </c>
      <c r="F5" s="199" t="s">
        <v>4105</v>
      </c>
      <c r="G5" s="199" t="s">
        <v>4106</v>
      </c>
      <c r="H5" s="199" t="s">
        <v>4107</v>
      </c>
    </row>
    <row r="6" spans="1:8" ht="15" thickBot="1">
      <c r="B6" s="199" t="s">
        <v>4108</v>
      </c>
      <c r="C6" s="199" t="s">
        <v>4109</v>
      </c>
      <c r="D6" s="199" t="s">
        <v>4110</v>
      </c>
      <c r="E6" s="199" t="s">
        <v>4111</v>
      </c>
      <c r="F6" s="199" t="s">
        <v>4112</v>
      </c>
      <c r="G6" s="199" t="s">
        <v>4113</v>
      </c>
      <c r="H6" s="199" t="s">
        <v>4114</v>
      </c>
    </row>
    <row r="7" spans="1:8" ht="15" thickBot="1">
      <c r="B7" s="199" t="s">
        <v>4115</v>
      </c>
      <c r="C7" s="199" t="s">
        <v>4109</v>
      </c>
      <c r="D7" s="199" t="s">
        <v>4110</v>
      </c>
      <c r="E7" s="199" t="s">
        <v>4111</v>
      </c>
      <c r="F7" s="199" t="s">
        <v>4112</v>
      </c>
      <c r="G7" s="199" t="s">
        <v>4113</v>
      </c>
      <c r="H7" s="199" t="s">
        <v>4114</v>
      </c>
    </row>
    <row r="8" spans="1:8" ht="15" thickBot="1">
      <c r="B8" s="199" t="s">
        <v>4116</v>
      </c>
      <c r="C8" s="199" t="s">
        <v>4117</v>
      </c>
      <c r="D8" s="199" t="s">
        <v>4118</v>
      </c>
      <c r="E8" s="199" t="s">
        <v>4119</v>
      </c>
      <c r="F8" s="199" t="s">
        <v>4120</v>
      </c>
      <c r="G8" s="199" t="s">
        <v>4121</v>
      </c>
      <c r="H8" s="199" t="s">
        <v>4122</v>
      </c>
    </row>
    <row r="9" spans="1:8" ht="15" thickBot="1">
      <c r="A9" t="s">
        <v>5348</v>
      </c>
      <c r="B9" s="199" t="s">
        <v>4123</v>
      </c>
      <c r="C9" s="199"/>
      <c r="D9" s="199" t="s">
        <v>4124</v>
      </c>
      <c r="E9" s="199" t="s">
        <v>4125</v>
      </c>
      <c r="F9" s="199" t="s">
        <v>4126</v>
      </c>
      <c r="G9" s="199" t="s">
        <v>4127</v>
      </c>
      <c r="H9" s="199" t="s">
        <v>4128</v>
      </c>
    </row>
    <row r="10" spans="1:8" ht="15" thickBot="1">
      <c r="A10" t="s">
        <v>5350</v>
      </c>
      <c r="B10" s="199" t="s">
        <v>4129</v>
      </c>
      <c r="C10" s="199" t="s">
        <v>4130</v>
      </c>
      <c r="D10" s="199" t="s">
        <v>4131</v>
      </c>
      <c r="E10" s="199" t="s">
        <v>4132</v>
      </c>
      <c r="F10" s="199" t="s">
        <v>4133</v>
      </c>
      <c r="G10" s="199" t="s">
        <v>4134</v>
      </c>
      <c r="H10" s="199" t="s">
        <v>4135</v>
      </c>
    </row>
    <row r="11" spans="1:8" ht="15" thickBot="1">
      <c r="A11" t="s">
        <v>5350</v>
      </c>
      <c r="B11" s="199" t="s">
        <v>4136</v>
      </c>
      <c r="C11" s="199" t="s">
        <v>4137</v>
      </c>
      <c r="D11" s="199" t="s">
        <v>4138</v>
      </c>
      <c r="E11" s="199" t="s">
        <v>4139</v>
      </c>
      <c r="F11" s="199" t="s">
        <v>4140</v>
      </c>
      <c r="G11" s="199" t="s">
        <v>4141</v>
      </c>
      <c r="H11" s="199" t="s">
        <v>4142</v>
      </c>
    </row>
    <row r="12" spans="1:8" ht="15" thickBot="1">
      <c r="A12" t="s">
        <v>5350</v>
      </c>
      <c r="B12" s="199" t="s">
        <v>4143</v>
      </c>
      <c r="C12" s="199" t="s">
        <v>4144</v>
      </c>
      <c r="D12" s="199" t="s">
        <v>4145</v>
      </c>
      <c r="E12" s="199" t="s">
        <v>4146</v>
      </c>
      <c r="F12" s="199" t="s">
        <v>4147</v>
      </c>
      <c r="G12" s="199" t="s">
        <v>4148</v>
      </c>
      <c r="H12" s="199" t="s">
        <v>4149</v>
      </c>
    </row>
    <row r="13" spans="1:8" ht="15" thickBot="1">
      <c r="A13" t="s">
        <v>5350</v>
      </c>
      <c r="B13" s="199" t="s">
        <v>4150</v>
      </c>
      <c r="C13" s="199"/>
      <c r="D13" s="199" t="s">
        <v>4151</v>
      </c>
      <c r="E13" s="199" t="s">
        <v>4152</v>
      </c>
      <c r="F13" s="199" t="s">
        <v>4153</v>
      </c>
      <c r="G13" s="199" t="s">
        <v>4154</v>
      </c>
      <c r="H13" s="199" t="s">
        <v>4155</v>
      </c>
    </row>
    <row r="14" spans="1:8" ht="15" thickBot="1">
      <c r="A14" t="s">
        <v>5350</v>
      </c>
      <c r="B14" s="199" t="s">
        <v>4156</v>
      </c>
      <c r="C14" s="199" t="s">
        <v>4157</v>
      </c>
      <c r="D14" s="199" t="s">
        <v>4158</v>
      </c>
      <c r="E14" s="199" t="s">
        <v>4159</v>
      </c>
      <c r="F14" s="199" t="s">
        <v>4160</v>
      </c>
      <c r="G14" s="199" t="s">
        <v>4161</v>
      </c>
      <c r="H14" s="199" t="s">
        <v>4162</v>
      </c>
    </row>
    <row r="15" spans="1:8" ht="15" thickBot="1">
      <c r="A15" t="s">
        <v>5350</v>
      </c>
      <c r="B15" s="199" t="s">
        <v>4163</v>
      </c>
      <c r="C15" s="199" t="s">
        <v>4164</v>
      </c>
      <c r="D15" s="199" t="s">
        <v>4165</v>
      </c>
      <c r="E15" s="199" t="s">
        <v>4166</v>
      </c>
      <c r="F15" s="199" t="s">
        <v>4167</v>
      </c>
      <c r="G15" s="199" t="s">
        <v>4168</v>
      </c>
      <c r="H15" s="199" t="s">
        <v>4169</v>
      </c>
    </row>
    <row r="16" spans="1:8" ht="15" thickBot="1">
      <c r="A16" t="s">
        <v>5350</v>
      </c>
      <c r="B16" s="199" t="s">
        <v>4170</v>
      </c>
      <c r="C16" s="199" t="s">
        <v>4171</v>
      </c>
      <c r="D16" s="199" t="s">
        <v>4172</v>
      </c>
      <c r="E16" s="199" t="s">
        <v>4173</v>
      </c>
      <c r="F16" s="199" t="s">
        <v>4174</v>
      </c>
      <c r="G16" s="199" t="s">
        <v>4175</v>
      </c>
      <c r="H16" s="199" t="s">
        <v>4176</v>
      </c>
    </row>
    <row r="17" spans="1:8" ht="15" thickBot="1">
      <c r="A17" t="s">
        <v>5350</v>
      </c>
      <c r="B17" s="199" t="s">
        <v>4177</v>
      </c>
      <c r="C17" s="199" t="s">
        <v>4178</v>
      </c>
      <c r="D17" s="199" t="s">
        <v>4179</v>
      </c>
      <c r="E17" s="199" t="s">
        <v>4180</v>
      </c>
      <c r="F17" s="199" t="s">
        <v>4181</v>
      </c>
      <c r="G17" s="199" t="s">
        <v>4182</v>
      </c>
      <c r="H17" s="199" t="s">
        <v>4183</v>
      </c>
    </row>
    <row r="18" spans="1:8" ht="15" thickBot="1">
      <c r="A18" t="s">
        <v>5350</v>
      </c>
      <c r="B18" s="199" t="s">
        <v>4184</v>
      </c>
      <c r="C18" s="199" t="s">
        <v>4185</v>
      </c>
      <c r="D18" s="199" t="s">
        <v>4186</v>
      </c>
      <c r="E18" s="199" t="s">
        <v>4187</v>
      </c>
      <c r="F18" s="199" t="s">
        <v>4188</v>
      </c>
      <c r="G18" s="199" t="s">
        <v>4189</v>
      </c>
      <c r="H18" s="199" t="s">
        <v>4190</v>
      </c>
    </row>
    <row r="19" spans="1:8" ht="15" thickBot="1">
      <c r="A19" t="s">
        <v>5350</v>
      </c>
      <c r="B19" s="199" t="s">
        <v>4191</v>
      </c>
      <c r="C19" s="199" t="s">
        <v>4192</v>
      </c>
      <c r="D19" s="199" t="s">
        <v>4193</v>
      </c>
      <c r="E19" s="199" t="s">
        <v>4194</v>
      </c>
      <c r="F19" s="199" t="s">
        <v>4195</v>
      </c>
      <c r="G19" s="199" t="s">
        <v>4196</v>
      </c>
      <c r="H19" s="199" t="s">
        <v>4197</v>
      </c>
    </row>
    <row r="20" spans="1:8" ht="15" thickBot="1">
      <c r="A20" t="s">
        <v>5350</v>
      </c>
      <c r="B20" s="199" t="s">
        <v>4198</v>
      </c>
      <c r="C20" s="199"/>
      <c r="D20" s="199" t="s">
        <v>4199</v>
      </c>
      <c r="E20" s="199" t="s">
        <v>4200</v>
      </c>
      <c r="F20" s="199" t="s">
        <v>4201</v>
      </c>
      <c r="G20" s="199" t="s">
        <v>4202</v>
      </c>
      <c r="H20" s="199" t="s">
        <v>4203</v>
      </c>
    </row>
    <row r="21" spans="1:8" ht="15" thickBot="1">
      <c r="A21" t="s">
        <v>5350</v>
      </c>
      <c r="B21" s="199" t="s">
        <v>4204</v>
      </c>
      <c r="C21" s="199"/>
      <c r="D21" s="199" t="s">
        <v>4205</v>
      </c>
      <c r="E21" s="199" t="s">
        <v>4206</v>
      </c>
      <c r="F21" s="199" t="s">
        <v>4207</v>
      </c>
      <c r="G21" s="199" t="s">
        <v>4208</v>
      </c>
      <c r="H21" s="199" t="s">
        <v>4209</v>
      </c>
    </row>
    <row r="22" spans="1:8" ht="15" thickBot="1">
      <c r="A22" t="s">
        <v>5349</v>
      </c>
      <c r="B22" s="199" t="s">
        <v>4210</v>
      </c>
      <c r="C22" s="199"/>
      <c r="D22" s="199" t="s">
        <v>4211</v>
      </c>
      <c r="E22" s="199" t="s">
        <v>4212</v>
      </c>
      <c r="F22" s="199" t="s">
        <v>4213</v>
      </c>
      <c r="G22" s="199" t="s">
        <v>4214</v>
      </c>
      <c r="H22" s="199" t="s">
        <v>4215</v>
      </c>
    </row>
    <row r="23" spans="1:8" ht="15" thickBot="1">
      <c r="A23" t="s">
        <v>5349</v>
      </c>
      <c r="B23" s="199" t="s">
        <v>4216</v>
      </c>
      <c r="C23" s="199" t="s">
        <v>4109</v>
      </c>
      <c r="D23" s="199" t="s">
        <v>4110</v>
      </c>
      <c r="E23" s="199" t="s">
        <v>4111</v>
      </c>
      <c r="F23" s="199" t="s">
        <v>4112</v>
      </c>
      <c r="G23" s="199" t="s">
        <v>4113</v>
      </c>
      <c r="H23" s="199" t="s">
        <v>4114</v>
      </c>
    </row>
    <row r="24" spans="1:8" ht="15" thickBot="1">
      <c r="B24" s="199" t="s">
        <v>4217</v>
      </c>
      <c r="C24" s="199"/>
      <c r="D24" s="199" t="s">
        <v>4218</v>
      </c>
      <c r="E24" s="199" t="s">
        <v>4219</v>
      </c>
      <c r="F24" s="199" t="s">
        <v>4220</v>
      </c>
      <c r="G24" s="199" t="s">
        <v>4219</v>
      </c>
      <c r="H24" s="199" t="s">
        <v>4219</v>
      </c>
    </row>
    <row r="25" spans="1:8" ht="15" thickBot="1">
      <c r="B25" s="199" t="s">
        <v>4221</v>
      </c>
      <c r="C25" s="199" t="s">
        <v>4144</v>
      </c>
      <c r="D25" s="199" t="s">
        <v>4222</v>
      </c>
      <c r="E25" s="199" t="s">
        <v>4223</v>
      </c>
      <c r="F25" s="199" t="s">
        <v>4224</v>
      </c>
      <c r="G25" s="199" t="s">
        <v>4148</v>
      </c>
      <c r="H25" s="199" t="s">
        <v>4149</v>
      </c>
    </row>
    <row r="26" spans="1:8" ht="15" thickBot="1">
      <c r="B26" s="199" t="s">
        <v>4225</v>
      </c>
      <c r="C26" s="199" t="s">
        <v>4226</v>
      </c>
      <c r="D26" s="199" t="s">
        <v>4227</v>
      </c>
      <c r="E26" s="199" t="s">
        <v>4228</v>
      </c>
      <c r="F26" s="199" t="s">
        <v>4229</v>
      </c>
      <c r="G26" s="199" t="s">
        <v>4230</v>
      </c>
      <c r="H26" s="199" t="s">
        <v>4231</v>
      </c>
    </row>
    <row r="27" spans="1:8" ht="15" thickBot="1">
      <c r="B27" s="199" t="s">
        <v>4232</v>
      </c>
      <c r="C27" s="199" t="s">
        <v>4233</v>
      </c>
      <c r="D27" s="199" t="s">
        <v>4234</v>
      </c>
      <c r="E27" s="199" t="s">
        <v>4235</v>
      </c>
      <c r="F27" s="199" t="s">
        <v>4236</v>
      </c>
      <c r="G27" s="199" t="s">
        <v>4237</v>
      </c>
      <c r="H27" s="199" t="s">
        <v>4238</v>
      </c>
    </row>
    <row r="28" spans="1:8" ht="15" thickBot="1">
      <c r="B28" s="199" t="s">
        <v>4239</v>
      </c>
      <c r="C28" s="199"/>
      <c r="D28" s="199" t="s">
        <v>4240</v>
      </c>
      <c r="E28" s="199" t="s">
        <v>4241</v>
      </c>
      <c r="F28" s="199" t="s">
        <v>4242</v>
      </c>
      <c r="G28" s="199" t="s">
        <v>4243</v>
      </c>
      <c r="H28" s="199" t="s">
        <v>4244</v>
      </c>
    </row>
    <row r="29" spans="1:8" ht="15" thickBot="1">
      <c r="B29" s="199" t="s">
        <v>4245</v>
      </c>
      <c r="C29" s="199"/>
      <c r="D29" s="199" t="s">
        <v>4246</v>
      </c>
      <c r="E29" s="199" t="s">
        <v>4247</v>
      </c>
      <c r="F29" s="199" t="s">
        <v>4248</v>
      </c>
      <c r="G29" s="199" t="s">
        <v>4249</v>
      </c>
      <c r="H29" s="199" t="s">
        <v>4250</v>
      </c>
    </row>
    <row r="30" spans="1:8" ht="15" thickBot="1">
      <c r="B30" s="199" t="s">
        <v>4251</v>
      </c>
      <c r="C30" s="199" t="s">
        <v>4252</v>
      </c>
      <c r="D30" s="199" t="s">
        <v>4253</v>
      </c>
      <c r="E30" s="199" t="s">
        <v>4254</v>
      </c>
      <c r="F30" s="199" t="s">
        <v>4255</v>
      </c>
      <c r="G30" s="199" t="s">
        <v>4256</v>
      </c>
      <c r="H30" s="199" t="s">
        <v>4257</v>
      </c>
    </row>
    <row r="31" spans="1:8" ht="15" thickBot="1">
      <c r="B31" s="199" t="s">
        <v>4258</v>
      </c>
      <c r="C31" s="199" t="s">
        <v>4259</v>
      </c>
      <c r="D31" s="199" t="s">
        <v>4260</v>
      </c>
      <c r="E31" s="199" t="s">
        <v>4261</v>
      </c>
      <c r="F31" s="199" t="s">
        <v>4262</v>
      </c>
      <c r="G31" s="199" t="s">
        <v>4263</v>
      </c>
      <c r="H31" s="199" t="s">
        <v>4264</v>
      </c>
    </row>
    <row r="32" spans="1:8" ht="15" thickBot="1">
      <c r="B32" s="199" t="s">
        <v>4265</v>
      </c>
      <c r="C32" s="199" t="s">
        <v>4233</v>
      </c>
      <c r="D32" s="199" t="s">
        <v>4266</v>
      </c>
      <c r="E32" s="199" t="s">
        <v>4267</v>
      </c>
      <c r="F32" s="199" t="s">
        <v>4268</v>
      </c>
      <c r="G32" s="199" t="s">
        <v>4269</v>
      </c>
      <c r="H32" s="199" t="s">
        <v>4270</v>
      </c>
    </row>
    <row r="33" spans="2:8" ht="15" thickBot="1">
      <c r="B33" s="199" t="s">
        <v>4271</v>
      </c>
      <c r="C33" s="199" t="s">
        <v>4109</v>
      </c>
      <c r="D33" s="199" t="s">
        <v>4272</v>
      </c>
      <c r="E33" s="199" t="s">
        <v>4273</v>
      </c>
      <c r="F33" s="199" t="s">
        <v>4274</v>
      </c>
      <c r="G33" s="199" t="s">
        <v>4275</v>
      </c>
      <c r="H33" s="199" t="s">
        <v>4276</v>
      </c>
    </row>
    <row r="34" spans="2:8" ht="15" thickBot="1">
      <c r="B34" s="199" t="s">
        <v>4277</v>
      </c>
      <c r="C34" s="199"/>
      <c r="D34" s="199" t="s">
        <v>4278</v>
      </c>
      <c r="E34" s="199" t="s">
        <v>4279</v>
      </c>
      <c r="F34" s="199" t="s">
        <v>4280</v>
      </c>
      <c r="G34" s="199" t="s">
        <v>4281</v>
      </c>
      <c r="H34" s="199" t="s">
        <v>4282</v>
      </c>
    </row>
    <row r="35" spans="2:8" ht="15" thickBot="1">
      <c r="B35" s="199" t="s">
        <v>4283</v>
      </c>
      <c r="C35" s="199"/>
      <c r="D35" s="199" t="s">
        <v>4284</v>
      </c>
      <c r="E35" s="199" t="s">
        <v>4285</v>
      </c>
      <c r="F35" s="199" t="s">
        <v>4286</v>
      </c>
      <c r="G35" s="199" t="s">
        <v>4287</v>
      </c>
      <c r="H35" s="199" t="s">
        <v>4288</v>
      </c>
    </row>
    <row r="36" spans="2:8" ht="15" thickBot="1">
      <c r="B36" s="199" t="s">
        <v>4289</v>
      </c>
      <c r="C36" s="199"/>
      <c r="D36" s="199" t="s">
        <v>4290</v>
      </c>
      <c r="E36" s="199" t="s">
        <v>4291</v>
      </c>
      <c r="F36" s="199" t="s">
        <v>4292</v>
      </c>
      <c r="G36" s="199" t="s">
        <v>4293</v>
      </c>
      <c r="H36" s="199" t="s">
        <v>4294</v>
      </c>
    </row>
    <row r="37" spans="2:8" ht="15" thickBot="1">
      <c r="B37" s="199" t="s">
        <v>4295</v>
      </c>
      <c r="C37" s="199"/>
      <c r="D37" s="199" t="s">
        <v>4296</v>
      </c>
      <c r="E37" s="199" t="s">
        <v>4297</v>
      </c>
      <c r="F37" s="199" t="s">
        <v>4298</v>
      </c>
      <c r="G37" s="199" t="s">
        <v>4299</v>
      </c>
      <c r="H37" s="199" t="s">
        <v>4300</v>
      </c>
    </row>
    <row r="38" spans="2:8" ht="15" thickBot="1">
      <c r="B38" s="199" t="s">
        <v>4301</v>
      </c>
      <c r="C38" s="199" t="s">
        <v>4171</v>
      </c>
      <c r="D38" s="199" t="s">
        <v>4302</v>
      </c>
      <c r="E38" s="199" t="s">
        <v>4303</v>
      </c>
      <c r="F38" s="199" t="s">
        <v>4304</v>
      </c>
      <c r="G38" s="199" t="s">
        <v>4305</v>
      </c>
      <c r="H38" s="199" t="s">
        <v>4306</v>
      </c>
    </row>
    <row r="39" spans="2:8" ht="15" thickBot="1">
      <c r="B39" s="199" t="s">
        <v>4307</v>
      </c>
      <c r="C39" s="199" t="s">
        <v>4308</v>
      </c>
      <c r="D39" s="199" t="s">
        <v>4309</v>
      </c>
      <c r="E39" s="199" t="s">
        <v>4310</v>
      </c>
      <c r="F39" s="199" t="s">
        <v>4311</v>
      </c>
      <c r="G39" s="199" t="s">
        <v>4312</v>
      </c>
      <c r="H39" s="199" t="s">
        <v>4313</v>
      </c>
    </row>
    <row r="40" spans="2:8" ht="15" thickBot="1">
      <c r="B40" s="199" t="s">
        <v>4314</v>
      </c>
      <c r="C40" s="199" t="s">
        <v>4308</v>
      </c>
      <c r="D40" s="199" t="s">
        <v>4309</v>
      </c>
      <c r="E40" s="199" t="s">
        <v>4310</v>
      </c>
      <c r="F40" s="199" t="s">
        <v>4311</v>
      </c>
      <c r="G40" s="199" t="s">
        <v>4312</v>
      </c>
      <c r="H40" s="199" t="s">
        <v>4313</v>
      </c>
    </row>
    <row r="41" spans="2:8" ht="15" thickBot="1">
      <c r="B41" s="199" t="s">
        <v>4315</v>
      </c>
      <c r="C41" s="199" t="s">
        <v>4308</v>
      </c>
      <c r="D41" s="199" t="s">
        <v>4309</v>
      </c>
      <c r="E41" s="199" t="s">
        <v>4310</v>
      </c>
      <c r="F41" s="199" t="s">
        <v>4311</v>
      </c>
      <c r="G41" s="199" t="s">
        <v>4312</v>
      </c>
      <c r="H41" s="199" t="s">
        <v>4313</v>
      </c>
    </row>
    <row r="42" spans="2:8" ht="15" thickBot="1">
      <c r="B42" s="199" t="s">
        <v>4316</v>
      </c>
      <c r="C42" s="199"/>
      <c r="D42" s="199" t="s">
        <v>4317</v>
      </c>
      <c r="E42" s="199" t="s">
        <v>4318</v>
      </c>
      <c r="F42" s="199" t="s">
        <v>4319</v>
      </c>
      <c r="G42" s="199" t="s">
        <v>4320</v>
      </c>
      <c r="H42" s="199" t="s">
        <v>4321</v>
      </c>
    </row>
    <row r="43" spans="2:8" ht="15" thickBot="1">
      <c r="B43" s="199" t="s">
        <v>4322</v>
      </c>
      <c r="C43" s="199"/>
      <c r="D43" s="199" t="s">
        <v>4323</v>
      </c>
      <c r="E43" s="199" t="s">
        <v>4324</v>
      </c>
      <c r="F43" s="199" t="s">
        <v>4325</v>
      </c>
      <c r="G43" s="199" t="s">
        <v>4326</v>
      </c>
      <c r="H43" s="199" t="s">
        <v>4327</v>
      </c>
    </row>
    <row r="44" spans="2:8" ht="15" thickBot="1">
      <c r="B44" s="199" t="s">
        <v>4328</v>
      </c>
      <c r="C44" s="199" t="s">
        <v>4329</v>
      </c>
      <c r="D44" s="199" t="s">
        <v>4330</v>
      </c>
      <c r="E44" s="199" t="s">
        <v>4331</v>
      </c>
      <c r="F44" s="199" t="s">
        <v>4332</v>
      </c>
      <c r="G44" s="199" t="s">
        <v>4333</v>
      </c>
      <c r="H44" s="199" t="s">
        <v>4334</v>
      </c>
    </row>
    <row r="45" spans="2:8" ht="15" thickBot="1">
      <c r="B45" s="199" t="s">
        <v>4335</v>
      </c>
      <c r="C45" s="199"/>
      <c r="D45" s="199" t="s">
        <v>4336</v>
      </c>
      <c r="E45" s="199" t="s">
        <v>4337</v>
      </c>
      <c r="F45" s="199" t="s">
        <v>4338</v>
      </c>
      <c r="G45" s="199" t="s">
        <v>4339</v>
      </c>
      <c r="H45" s="199" t="s">
        <v>4340</v>
      </c>
    </row>
    <row r="46" spans="2:8" ht="15" thickBot="1">
      <c r="B46" s="199" t="s">
        <v>4341</v>
      </c>
      <c r="C46" s="199" t="s">
        <v>4342</v>
      </c>
      <c r="D46" s="199" t="s">
        <v>4343</v>
      </c>
      <c r="E46" s="199" t="s">
        <v>4344</v>
      </c>
      <c r="F46" s="199" t="s">
        <v>4345</v>
      </c>
      <c r="G46" s="199" t="s">
        <v>4346</v>
      </c>
      <c r="H46" s="199" t="s">
        <v>4347</v>
      </c>
    </row>
    <row r="47" spans="2:8" ht="15" thickBot="1">
      <c r="B47" s="199" t="s">
        <v>4348</v>
      </c>
      <c r="C47" s="199"/>
      <c r="D47" s="199" t="s">
        <v>4349</v>
      </c>
      <c r="E47" s="199" t="s">
        <v>4350</v>
      </c>
      <c r="F47" s="199" t="s">
        <v>4351</v>
      </c>
      <c r="G47" s="199" t="s">
        <v>4352</v>
      </c>
      <c r="H47" s="199" t="s">
        <v>4353</v>
      </c>
    </row>
    <row r="48" spans="2:8" ht="15" thickBot="1">
      <c r="B48" s="199" t="s">
        <v>4354</v>
      </c>
      <c r="C48" s="199" t="s">
        <v>4355</v>
      </c>
      <c r="D48" s="199" t="s">
        <v>4356</v>
      </c>
      <c r="E48" s="199" t="s">
        <v>4357</v>
      </c>
      <c r="F48" s="199" t="s">
        <v>4358</v>
      </c>
      <c r="G48" s="199" t="s">
        <v>4359</v>
      </c>
      <c r="H48" s="199" t="s">
        <v>4360</v>
      </c>
    </row>
    <row r="49" spans="2:8" ht="15" thickBot="1">
      <c r="B49" s="199" t="s">
        <v>4361</v>
      </c>
      <c r="C49" s="199" t="s">
        <v>4171</v>
      </c>
      <c r="D49" s="199" t="s">
        <v>4362</v>
      </c>
      <c r="E49" s="199" t="s">
        <v>4363</v>
      </c>
      <c r="F49" s="199" t="s">
        <v>4364</v>
      </c>
      <c r="G49" s="199" t="s">
        <v>4365</v>
      </c>
      <c r="H49" s="199" t="s">
        <v>4366</v>
      </c>
    </row>
    <row r="50" spans="2:8" ht="15" thickBot="1">
      <c r="B50" s="199" t="s">
        <v>4367</v>
      </c>
      <c r="C50" s="199"/>
      <c r="D50" s="199" t="s">
        <v>4368</v>
      </c>
      <c r="E50" s="199" t="s">
        <v>4369</v>
      </c>
      <c r="F50" s="199" t="s">
        <v>4370</v>
      </c>
      <c r="G50" s="199" t="s">
        <v>4371</v>
      </c>
      <c r="H50" s="199" t="s">
        <v>4372</v>
      </c>
    </row>
    <row r="51" spans="2:8" ht="15" thickBot="1">
      <c r="B51" s="199" t="s">
        <v>4373</v>
      </c>
      <c r="C51" s="199" t="s">
        <v>4374</v>
      </c>
      <c r="D51" s="199" t="s">
        <v>4375</v>
      </c>
      <c r="E51" s="199" t="s">
        <v>4376</v>
      </c>
      <c r="F51" s="199" t="s">
        <v>4377</v>
      </c>
      <c r="G51" s="199" t="s">
        <v>4378</v>
      </c>
      <c r="H51" s="199" t="s">
        <v>4379</v>
      </c>
    </row>
    <row r="52" spans="2:8" ht="15" thickBot="1">
      <c r="B52" s="199" t="s">
        <v>4380</v>
      </c>
      <c r="C52" s="199" t="s">
        <v>4374</v>
      </c>
      <c r="D52" s="199" t="s">
        <v>4381</v>
      </c>
      <c r="E52" s="199" t="s">
        <v>4382</v>
      </c>
      <c r="F52" s="199" t="s">
        <v>4383</v>
      </c>
      <c r="G52" s="199" t="s">
        <v>4384</v>
      </c>
      <c r="H52" s="199" t="s">
        <v>4385</v>
      </c>
    </row>
    <row r="53" spans="2:8" ht="15" thickBot="1">
      <c r="B53" s="199" t="s">
        <v>4386</v>
      </c>
      <c r="C53" s="199"/>
      <c r="D53" s="199" t="s">
        <v>4387</v>
      </c>
      <c r="E53" s="199" t="s">
        <v>4388</v>
      </c>
      <c r="F53" s="199" t="s">
        <v>4389</v>
      </c>
      <c r="G53" s="199" t="s">
        <v>4390</v>
      </c>
      <c r="H53" s="199" t="s">
        <v>4391</v>
      </c>
    </row>
    <row r="54" spans="2:8" ht="15" thickBot="1">
      <c r="B54" s="199" t="s">
        <v>4392</v>
      </c>
      <c r="C54" s="199"/>
      <c r="D54" s="199" t="s">
        <v>4393</v>
      </c>
      <c r="E54" s="199" t="s">
        <v>4394</v>
      </c>
      <c r="F54" s="199" t="s">
        <v>4395</v>
      </c>
      <c r="G54" s="199" t="s">
        <v>4396</v>
      </c>
      <c r="H54" s="199" t="s">
        <v>4397</v>
      </c>
    </row>
    <row r="55" spans="2:8" ht="15" thickBot="1">
      <c r="B55" s="199" t="s">
        <v>4398</v>
      </c>
      <c r="C55" s="199" t="s">
        <v>4399</v>
      </c>
      <c r="D55" s="199" t="s">
        <v>4400</v>
      </c>
      <c r="E55" s="199" t="s">
        <v>4401</v>
      </c>
      <c r="F55" s="199" t="s">
        <v>4402</v>
      </c>
      <c r="G55" s="199" t="s">
        <v>4403</v>
      </c>
      <c r="H55" s="199" t="s">
        <v>4404</v>
      </c>
    </row>
    <row r="56" spans="2:8" ht="15" thickBot="1">
      <c r="B56" s="199" t="s">
        <v>4405</v>
      </c>
      <c r="C56" s="199"/>
      <c r="D56" s="199" t="s">
        <v>4406</v>
      </c>
      <c r="E56" s="199" t="s">
        <v>4407</v>
      </c>
      <c r="F56" s="199" t="s">
        <v>4408</v>
      </c>
      <c r="G56" s="199" t="s">
        <v>4409</v>
      </c>
      <c r="H56" s="199" t="s">
        <v>4410</v>
      </c>
    </row>
    <row r="57" spans="2:8" ht="15" thickBot="1">
      <c r="B57" s="199" t="s">
        <v>4411</v>
      </c>
      <c r="C57" s="199" t="s">
        <v>4259</v>
      </c>
      <c r="D57" s="199" t="s">
        <v>4260</v>
      </c>
      <c r="E57" s="199" t="s">
        <v>4261</v>
      </c>
      <c r="F57" s="199" t="s">
        <v>4262</v>
      </c>
      <c r="G57" s="199" t="s">
        <v>4263</v>
      </c>
      <c r="H57" s="199" t="s">
        <v>4264</v>
      </c>
    </row>
    <row r="58" spans="2:8" ht="15" thickBot="1">
      <c r="B58" s="199" t="s">
        <v>4412</v>
      </c>
      <c r="C58" s="199" t="s">
        <v>4413</v>
      </c>
      <c r="D58" s="199" t="s">
        <v>4414</v>
      </c>
      <c r="E58" s="199" t="s">
        <v>4415</v>
      </c>
      <c r="F58" s="199" t="s">
        <v>4416</v>
      </c>
      <c r="G58" s="199" t="s">
        <v>4417</v>
      </c>
      <c r="H58" s="199" t="s">
        <v>4418</v>
      </c>
    </row>
    <row r="59" spans="2:8" ht="15" thickBot="1">
      <c r="B59" s="199" t="s">
        <v>4419</v>
      </c>
      <c r="C59" s="199" t="s">
        <v>4420</v>
      </c>
      <c r="D59" s="199" t="s">
        <v>4421</v>
      </c>
      <c r="E59" s="199" t="s">
        <v>4422</v>
      </c>
      <c r="F59" s="199" t="s">
        <v>4423</v>
      </c>
      <c r="G59" s="199" t="s">
        <v>4424</v>
      </c>
      <c r="H59" s="199" t="s">
        <v>4425</v>
      </c>
    </row>
    <row r="60" spans="2:8" ht="15" thickBot="1">
      <c r="B60" s="199" t="s">
        <v>4426</v>
      </c>
      <c r="C60" s="199" t="s">
        <v>4226</v>
      </c>
      <c r="D60" s="199" t="s">
        <v>4227</v>
      </c>
      <c r="E60" s="199" t="s">
        <v>4228</v>
      </c>
      <c r="F60" s="199" t="s">
        <v>4229</v>
      </c>
      <c r="G60" s="199" t="s">
        <v>4230</v>
      </c>
      <c r="H60" s="199" t="s">
        <v>4231</v>
      </c>
    </row>
    <row r="61" spans="2:8" ht="15" thickBot="1">
      <c r="B61" s="199" t="s">
        <v>4427</v>
      </c>
      <c r="C61" s="199" t="s">
        <v>4342</v>
      </c>
      <c r="D61" s="199" t="s">
        <v>4428</v>
      </c>
      <c r="E61" s="199" t="s">
        <v>4429</v>
      </c>
      <c r="F61" s="199" t="s">
        <v>4430</v>
      </c>
      <c r="G61" s="199" t="s">
        <v>4431</v>
      </c>
      <c r="H61" s="199" t="s">
        <v>4432</v>
      </c>
    </row>
    <row r="62" spans="2:8" ht="15" thickBot="1">
      <c r="B62" s="199" t="s">
        <v>4433</v>
      </c>
      <c r="C62" s="199" t="s">
        <v>4259</v>
      </c>
      <c r="D62" s="199" t="s">
        <v>4260</v>
      </c>
      <c r="E62" s="199" t="s">
        <v>4261</v>
      </c>
      <c r="F62" s="199" t="s">
        <v>4262</v>
      </c>
      <c r="G62" s="199" t="s">
        <v>4263</v>
      </c>
      <c r="H62" s="199" t="s">
        <v>4264</v>
      </c>
    </row>
    <row r="63" spans="2:8" ht="15" thickBot="1">
      <c r="B63" s="199" t="s">
        <v>4434</v>
      </c>
      <c r="C63" s="199" t="s">
        <v>4435</v>
      </c>
      <c r="D63" s="199" t="s">
        <v>4436</v>
      </c>
      <c r="E63" s="199" t="s">
        <v>4437</v>
      </c>
      <c r="F63" s="199" t="s">
        <v>4438</v>
      </c>
      <c r="G63" s="199" t="s">
        <v>4439</v>
      </c>
      <c r="H63" s="199" t="s">
        <v>4440</v>
      </c>
    </row>
    <row r="64" spans="2:8" ht="15" thickBot="1">
      <c r="B64" s="199" t="s">
        <v>4441</v>
      </c>
      <c r="C64" s="199"/>
      <c r="D64" s="199" t="s">
        <v>4442</v>
      </c>
      <c r="E64" s="199" t="s">
        <v>4443</v>
      </c>
      <c r="F64" s="199" t="s">
        <v>4444</v>
      </c>
      <c r="G64" s="199" t="s">
        <v>4445</v>
      </c>
      <c r="H64" s="199" t="s">
        <v>4446</v>
      </c>
    </row>
    <row r="65" spans="2:8" ht="15" thickBot="1">
      <c r="B65" s="199" t="s">
        <v>4447</v>
      </c>
      <c r="C65" s="199"/>
      <c r="D65" s="199" t="s">
        <v>4448</v>
      </c>
      <c r="E65" s="199" t="s">
        <v>4449</v>
      </c>
      <c r="F65" s="199" t="s">
        <v>4450</v>
      </c>
      <c r="G65" s="199" t="s">
        <v>4451</v>
      </c>
      <c r="H65" s="199" t="s">
        <v>4452</v>
      </c>
    </row>
    <row r="66" spans="2:8" ht="15" thickBot="1">
      <c r="B66" s="199" t="s">
        <v>4453</v>
      </c>
      <c r="C66" s="199"/>
      <c r="D66" s="199" t="s">
        <v>4454</v>
      </c>
      <c r="E66" s="199" t="s">
        <v>4455</v>
      </c>
      <c r="F66" s="199" t="s">
        <v>4456</v>
      </c>
      <c r="G66" s="199" t="s">
        <v>4457</v>
      </c>
      <c r="H66" s="199" t="s">
        <v>4458</v>
      </c>
    </row>
    <row r="67" spans="2:8" ht="15" thickBot="1">
      <c r="B67" s="199" t="s">
        <v>4459</v>
      </c>
      <c r="C67" s="199"/>
      <c r="D67" s="199" t="s">
        <v>4460</v>
      </c>
      <c r="E67" s="199" t="s">
        <v>4461</v>
      </c>
      <c r="F67" s="199" t="s">
        <v>4462</v>
      </c>
      <c r="G67" s="199" t="s">
        <v>4463</v>
      </c>
      <c r="H67" s="199" t="s">
        <v>4464</v>
      </c>
    </row>
    <row r="68" spans="2:8" ht="15" thickBot="1">
      <c r="B68" s="199" t="s">
        <v>4465</v>
      </c>
      <c r="C68" s="199" t="s">
        <v>4466</v>
      </c>
      <c r="D68" s="199" t="s">
        <v>4467</v>
      </c>
      <c r="E68" s="199" t="s">
        <v>4468</v>
      </c>
      <c r="F68" s="199" t="s">
        <v>4469</v>
      </c>
      <c r="G68" s="199" t="s">
        <v>4470</v>
      </c>
      <c r="H68" s="199" t="s">
        <v>4471</v>
      </c>
    </row>
    <row r="69" spans="2:8" ht="15" thickBot="1">
      <c r="B69" s="199" t="s">
        <v>4472</v>
      </c>
      <c r="C69" s="199" t="s">
        <v>4473</v>
      </c>
      <c r="D69" s="199" t="s">
        <v>4474</v>
      </c>
      <c r="E69" s="199" t="s">
        <v>4475</v>
      </c>
      <c r="F69" s="199" t="s">
        <v>4476</v>
      </c>
      <c r="G69" s="199" t="s">
        <v>4477</v>
      </c>
      <c r="H69" s="199" t="s">
        <v>4478</v>
      </c>
    </row>
    <row r="70" spans="2:8" ht="15" thickBot="1">
      <c r="B70" s="199" t="s">
        <v>4479</v>
      </c>
      <c r="C70" s="199"/>
      <c r="D70" s="199" t="s">
        <v>4124</v>
      </c>
      <c r="E70" s="199" t="s">
        <v>4125</v>
      </c>
      <c r="F70" s="199" t="s">
        <v>4126</v>
      </c>
      <c r="G70" s="199" t="s">
        <v>4127</v>
      </c>
      <c r="H70" s="199" t="s">
        <v>4128</v>
      </c>
    </row>
    <row r="71" spans="2:8" ht="15" thickBot="1">
      <c r="B71" s="199" t="s">
        <v>4480</v>
      </c>
      <c r="C71" s="199" t="s">
        <v>4481</v>
      </c>
      <c r="D71" s="199" t="s">
        <v>4482</v>
      </c>
      <c r="E71" s="199" t="s">
        <v>4483</v>
      </c>
      <c r="F71" s="199" t="s">
        <v>4484</v>
      </c>
      <c r="G71" s="199" t="s">
        <v>4485</v>
      </c>
      <c r="H71" s="199" t="s">
        <v>4486</v>
      </c>
    </row>
    <row r="72" spans="2:8" ht="15" thickBot="1">
      <c r="B72" s="199" t="s">
        <v>4487</v>
      </c>
      <c r="C72" s="199"/>
      <c r="D72" s="199" t="s">
        <v>4488</v>
      </c>
      <c r="E72" s="199" t="s">
        <v>4489</v>
      </c>
      <c r="F72" s="199" t="s">
        <v>4490</v>
      </c>
      <c r="G72" s="199" t="s">
        <v>4491</v>
      </c>
      <c r="H72" s="199" t="s">
        <v>4492</v>
      </c>
    </row>
    <row r="73" spans="2:8" ht="15" thickBot="1">
      <c r="B73" s="199" t="s">
        <v>4493</v>
      </c>
      <c r="C73" s="199" t="s">
        <v>4494</v>
      </c>
      <c r="D73" s="199" t="s">
        <v>4495</v>
      </c>
      <c r="E73" s="199" t="s">
        <v>4496</v>
      </c>
      <c r="F73" s="199" t="s">
        <v>4497</v>
      </c>
      <c r="G73" s="199" t="s">
        <v>4498</v>
      </c>
      <c r="H73" s="199" t="s">
        <v>4499</v>
      </c>
    </row>
    <row r="74" spans="2:8" ht="15" thickBot="1">
      <c r="B74" s="199" t="s">
        <v>4500</v>
      </c>
      <c r="C74" s="199"/>
      <c r="D74" s="199" t="s">
        <v>4501</v>
      </c>
      <c r="E74" s="199" t="s">
        <v>4502</v>
      </c>
      <c r="F74" s="199" t="s">
        <v>4503</v>
      </c>
      <c r="G74" s="199" t="s">
        <v>4504</v>
      </c>
      <c r="H74" s="199" t="s">
        <v>4505</v>
      </c>
    </row>
    <row r="75" spans="2:8" ht="15" thickBot="1">
      <c r="B75" s="199" t="s">
        <v>4506</v>
      </c>
      <c r="C75" s="199"/>
      <c r="D75" s="199" t="s">
        <v>4507</v>
      </c>
      <c r="E75" s="199" t="s">
        <v>4508</v>
      </c>
      <c r="F75" s="199" t="s">
        <v>4509</v>
      </c>
      <c r="G75" s="199" t="s">
        <v>4510</v>
      </c>
      <c r="H75" s="199" t="s">
        <v>4511</v>
      </c>
    </row>
    <row r="76" spans="2:8" ht="15" thickBot="1">
      <c r="B76" s="199" t="s">
        <v>4512</v>
      </c>
      <c r="C76" s="199"/>
      <c r="D76" s="199" t="s">
        <v>4513</v>
      </c>
      <c r="E76" s="199" t="s">
        <v>4514</v>
      </c>
      <c r="F76" s="199" t="s">
        <v>4515</v>
      </c>
      <c r="G76" s="199" t="s">
        <v>4516</v>
      </c>
      <c r="H76" s="199" t="s">
        <v>4517</v>
      </c>
    </row>
    <row r="77" spans="2:8" ht="15" thickBot="1">
      <c r="B77" s="199" t="s">
        <v>4518</v>
      </c>
      <c r="C77" s="199" t="s">
        <v>4233</v>
      </c>
      <c r="D77" s="199" t="s">
        <v>4519</v>
      </c>
      <c r="E77" s="199" t="s">
        <v>4520</v>
      </c>
      <c r="F77" s="199" t="s">
        <v>4521</v>
      </c>
      <c r="G77" s="199" t="s">
        <v>4522</v>
      </c>
      <c r="H77" s="199" t="s">
        <v>4523</v>
      </c>
    </row>
    <row r="78" spans="2:8" ht="15" thickBot="1">
      <c r="B78" s="199" t="s">
        <v>4524</v>
      </c>
      <c r="C78" s="199"/>
      <c r="D78" s="199" t="s">
        <v>4525</v>
      </c>
      <c r="E78" s="199" t="s">
        <v>4526</v>
      </c>
      <c r="F78" s="199" t="s">
        <v>4527</v>
      </c>
      <c r="G78" s="199" t="s">
        <v>4528</v>
      </c>
      <c r="H78" s="199" t="s">
        <v>4529</v>
      </c>
    </row>
    <row r="79" spans="2:8" ht="15" thickBot="1">
      <c r="B79" s="199" t="s">
        <v>4530</v>
      </c>
      <c r="C79" s="199"/>
      <c r="D79" s="199" t="s">
        <v>4531</v>
      </c>
      <c r="E79" s="199" t="s">
        <v>4532</v>
      </c>
      <c r="F79" s="199" t="s">
        <v>4533</v>
      </c>
      <c r="G79" s="199" t="s">
        <v>4534</v>
      </c>
      <c r="H79" s="199" t="s">
        <v>4535</v>
      </c>
    </row>
    <row r="80" spans="2:8" ht="15" thickBot="1">
      <c r="B80" s="199" t="s">
        <v>4536</v>
      </c>
      <c r="C80" s="199" t="s">
        <v>4537</v>
      </c>
      <c r="D80" s="199" t="s">
        <v>4538</v>
      </c>
      <c r="E80" s="199" t="s">
        <v>4539</v>
      </c>
      <c r="F80" s="199" t="s">
        <v>4540</v>
      </c>
      <c r="G80" s="199" t="s">
        <v>4541</v>
      </c>
      <c r="H80" s="199" t="s">
        <v>4542</v>
      </c>
    </row>
    <row r="81" spans="2:8" ht="15" thickBot="1">
      <c r="B81" s="199" t="s">
        <v>4543</v>
      </c>
      <c r="C81" s="199"/>
      <c r="D81" s="199" t="s">
        <v>4544</v>
      </c>
      <c r="E81" s="199" t="s">
        <v>4545</v>
      </c>
      <c r="F81" s="199" t="s">
        <v>4546</v>
      </c>
      <c r="G81" s="199" t="s">
        <v>4547</v>
      </c>
      <c r="H81" s="199" t="s">
        <v>4548</v>
      </c>
    </row>
    <row r="82" spans="2:8" ht="15" thickBot="1">
      <c r="B82" s="199" t="s">
        <v>4549</v>
      </c>
      <c r="C82" s="199" t="s">
        <v>4226</v>
      </c>
      <c r="D82" s="199" t="s">
        <v>4227</v>
      </c>
      <c r="E82" s="199" t="s">
        <v>4228</v>
      </c>
      <c r="F82" s="199" t="s">
        <v>4229</v>
      </c>
      <c r="G82" s="199" t="s">
        <v>4230</v>
      </c>
      <c r="H82" s="199" t="s">
        <v>4231</v>
      </c>
    </row>
    <row r="83" spans="2:8" ht="15" thickBot="1">
      <c r="B83" s="199" t="s">
        <v>4550</v>
      </c>
      <c r="C83" s="199"/>
      <c r="D83" s="199" t="s">
        <v>4551</v>
      </c>
      <c r="E83" s="199" t="s">
        <v>4552</v>
      </c>
      <c r="F83" s="199" t="s">
        <v>4298</v>
      </c>
      <c r="G83" s="199" t="s">
        <v>4553</v>
      </c>
      <c r="H83" s="199" t="s">
        <v>4554</v>
      </c>
    </row>
    <row r="84" spans="2:8" ht="15" thickBot="1">
      <c r="B84" s="199" t="s">
        <v>4555</v>
      </c>
      <c r="C84" s="199" t="s">
        <v>4308</v>
      </c>
      <c r="D84" s="199" t="s">
        <v>4309</v>
      </c>
      <c r="E84" s="199" t="s">
        <v>4310</v>
      </c>
      <c r="F84" s="199" t="s">
        <v>4311</v>
      </c>
      <c r="G84" s="199" t="s">
        <v>4312</v>
      </c>
      <c r="H84" s="199" t="s">
        <v>4313</v>
      </c>
    </row>
    <row r="85" spans="2:8" ht="15" thickBot="1">
      <c r="B85" s="199" t="s">
        <v>4556</v>
      </c>
      <c r="C85" s="199" t="s">
        <v>4557</v>
      </c>
      <c r="D85" s="199" t="s">
        <v>4558</v>
      </c>
      <c r="E85" s="199" t="s">
        <v>4559</v>
      </c>
      <c r="F85" s="199" t="s">
        <v>4560</v>
      </c>
      <c r="G85" s="199" t="s">
        <v>4561</v>
      </c>
      <c r="H85" s="199" t="s">
        <v>4562</v>
      </c>
    </row>
    <row r="86" spans="2:8" ht="15" thickBot="1">
      <c r="B86" s="199" t="s">
        <v>4563</v>
      </c>
      <c r="C86" s="199" t="s">
        <v>4557</v>
      </c>
      <c r="D86" s="199" t="s">
        <v>4558</v>
      </c>
      <c r="E86" s="199" t="s">
        <v>4559</v>
      </c>
      <c r="F86" s="199" t="s">
        <v>4560</v>
      </c>
      <c r="G86" s="199" t="s">
        <v>4561</v>
      </c>
      <c r="H86" s="199" t="s">
        <v>4562</v>
      </c>
    </row>
    <row r="87" spans="2:8" ht="15" thickBot="1">
      <c r="B87" s="199" t="s">
        <v>4564</v>
      </c>
      <c r="C87" s="199"/>
      <c r="D87" s="199" t="s">
        <v>4565</v>
      </c>
      <c r="E87" s="199" t="s">
        <v>4566</v>
      </c>
      <c r="F87" s="199" t="s">
        <v>4567</v>
      </c>
      <c r="G87" s="199" t="s">
        <v>4568</v>
      </c>
      <c r="H87" s="199" t="s">
        <v>4569</v>
      </c>
    </row>
    <row r="88" spans="2:8" ht="15" thickBot="1">
      <c r="B88" s="199" t="s">
        <v>4570</v>
      </c>
      <c r="C88" s="199"/>
      <c r="D88" s="199" t="s">
        <v>4571</v>
      </c>
      <c r="E88" s="199" t="s">
        <v>4572</v>
      </c>
      <c r="F88" s="199" t="s">
        <v>4573</v>
      </c>
      <c r="G88" s="199" t="s">
        <v>4574</v>
      </c>
      <c r="H88" s="199" t="s">
        <v>4575</v>
      </c>
    </row>
    <row r="89" spans="2:8" ht="15" thickBot="1">
      <c r="B89" s="199" t="s">
        <v>4576</v>
      </c>
      <c r="C89" s="199" t="s">
        <v>4577</v>
      </c>
      <c r="D89" s="199" t="s">
        <v>4578</v>
      </c>
      <c r="E89" s="199" t="s">
        <v>4579</v>
      </c>
      <c r="F89" s="199" t="s">
        <v>4580</v>
      </c>
      <c r="G89" s="199" t="s">
        <v>4581</v>
      </c>
      <c r="H89" s="199" t="s">
        <v>4582</v>
      </c>
    </row>
    <row r="90" spans="2:8" ht="15" thickBot="1">
      <c r="B90" s="199" t="s">
        <v>4583</v>
      </c>
      <c r="C90" s="199" t="s">
        <v>4577</v>
      </c>
      <c r="D90" s="199" t="s">
        <v>4584</v>
      </c>
      <c r="E90" s="199" t="s">
        <v>4585</v>
      </c>
      <c r="F90" s="199" t="s">
        <v>4586</v>
      </c>
      <c r="G90" s="199" t="s">
        <v>4587</v>
      </c>
      <c r="H90" s="199" t="s">
        <v>4588</v>
      </c>
    </row>
    <row r="91" spans="2:8" ht="15" thickBot="1">
      <c r="B91" s="199" t="s">
        <v>4589</v>
      </c>
      <c r="C91" s="199"/>
      <c r="D91" s="199" t="s">
        <v>4525</v>
      </c>
      <c r="E91" s="199" t="s">
        <v>4526</v>
      </c>
      <c r="F91" s="199" t="s">
        <v>4527</v>
      </c>
      <c r="G91" s="199" t="s">
        <v>4528</v>
      </c>
      <c r="H91" s="199" t="s">
        <v>4529</v>
      </c>
    </row>
    <row r="92" spans="2:8" ht="15" thickBot="1">
      <c r="B92" s="199" t="s">
        <v>4590</v>
      </c>
      <c r="C92" s="199"/>
      <c r="D92" s="199" t="s">
        <v>4591</v>
      </c>
      <c r="E92" s="199" t="s">
        <v>4592</v>
      </c>
      <c r="F92" s="199" t="s">
        <v>4593</v>
      </c>
      <c r="G92" s="199" t="s">
        <v>4594</v>
      </c>
      <c r="H92" s="199" t="s">
        <v>4595</v>
      </c>
    </row>
    <row r="93" spans="2:8" ht="15" thickBot="1">
      <c r="B93" s="199" t="s">
        <v>4596</v>
      </c>
      <c r="C93" s="199" t="s">
        <v>4557</v>
      </c>
      <c r="D93" s="199" t="s">
        <v>4558</v>
      </c>
      <c r="E93" s="199" t="s">
        <v>4559</v>
      </c>
      <c r="F93" s="199" t="s">
        <v>4560</v>
      </c>
      <c r="G93" s="199" t="s">
        <v>4561</v>
      </c>
      <c r="H93" s="199" t="s">
        <v>4562</v>
      </c>
    </row>
    <row r="94" spans="2:8" ht="15" thickBot="1">
      <c r="B94" s="199" t="s">
        <v>4597</v>
      </c>
      <c r="C94" s="199"/>
      <c r="D94" s="199" t="s">
        <v>4598</v>
      </c>
      <c r="E94" s="199" t="s">
        <v>4599</v>
      </c>
      <c r="F94" s="199" t="s">
        <v>4600</v>
      </c>
      <c r="G94" s="199" t="s">
        <v>4601</v>
      </c>
      <c r="H94" s="199" t="s">
        <v>4602</v>
      </c>
    </row>
    <row r="95" spans="2:8" ht="15" thickBot="1">
      <c r="B95" s="199" t="s">
        <v>4603</v>
      </c>
      <c r="C95" s="199"/>
      <c r="D95" s="199" t="s">
        <v>4604</v>
      </c>
      <c r="E95" s="199" t="s">
        <v>4605</v>
      </c>
      <c r="F95" s="199" t="s">
        <v>4606</v>
      </c>
      <c r="G95" s="199" t="s">
        <v>4607</v>
      </c>
      <c r="H95" s="199" t="s">
        <v>4608</v>
      </c>
    </row>
    <row r="96" spans="2:8" ht="15" thickBot="1">
      <c r="B96" s="199" t="s">
        <v>4609</v>
      </c>
      <c r="C96" s="199" t="s">
        <v>4557</v>
      </c>
      <c r="D96" s="199" t="s">
        <v>4558</v>
      </c>
      <c r="E96" s="199" t="s">
        <v>4559</v>
      </c>
      <c r="F96" s="199" t="s">
        <v>4560</v>
      </c>
      <c r="G96" s="199" t="s">
        <v>4561</v>
      </c>
      <c r="H96" s="199" t="s">
        <v>4562</v>
      </c>
    </row>
    <row r="97" spans="2:8" ht="15" thickBot="1">
      <c r="B97" s="199" t="s">
        <v>4610</v>
      </c>
      <c r="C97" s="199"/>
      <c r="D97" s="199" t="s">
        <v>4611</v>
      </c>
      <c r="E97" s="199" t="s">
        <v>4612</v>
      </c>
      <c r="F97" s="199" t="s">
        <v>4613</v>
      </c>
      <c r="G97" s="199" t="s">
        <v>4614</v>
      </c>
      <c r="H97" s="199" t="s">
        <v>4615</v>
      </c>
    </row>
    <row r="98" spans="2:8" ht="15" thickBot="1">
      <c r="B98" s="199" t="s">
        <v>4616</v>
      </c>
      <c r="C98" s="199"/>
      <c r="D98" s="199" t="s">
        <v>4501</v>
      </c>
      <c r="E98" s="199" t="s">
        <v>4502</v>
      </c>
      <c r="F98" s="199" t="s">
        <v>4503</v>
      </c>
      <c r="G98" s="199" t="s">
        <v>4504</v>
      </c>
      <c r="H98" s="199" t="s">
        <v>4505</v>
      </c>
    </row>
    <row r="99" spans="2:8" ht="15" thickBot="1">
      <c r="B99" s="199" t="s">
        <v>4617</v>
      </c>
      <c r="C99" s="199" t="s">
        <v>4435</v>
      </c>
      <c r="D99" s="199" t="s">
        <v>4436</v>
      </c>
      <c r="E99" s="199" t="s">
        <v>4437</v>
      </c>
      <c r="F99" s="199" t="s">
        <v>4438</v>
      </c>
      <c r="G99" s="199" t="s">
        <v>4439</v>
      </c>
      <c r="H99" s="199" t="s">
        <v>4440</v>
      </c>
    </row>
    <row r="100" spans="2:8" ht="15" thickBot="1">
      <c r="B100" s="199" t="s">
        <v>4618</v>
      </c>
      <c r="C100" s="199" t="s">
        <v>4619</v>
      </c>
      <c r="D100" s="199" t="s">
        <v>4620</v>
      </c>
      <c r="E100" s="199" t="s">
        <v>4621</v>
      </c>
      <c r="F100" s="199" t="s">
        <v>4622</v>
      </c>
      <c r="G100" s="199" t="s">
        <v>4623</v>
      </c>
      <c r="H100" s="199" t="s">
        <v>4624</v>
      </c>
    </row>
    <row r="101" spans="2:8" ht="15" thickBot="1">
      <c r="B101" s="199" t="s">
        <v>4625</v>
      </c>
      <c r="C101" s="199" t="s">
        <v>4626</v>
      </c>
      <c r="D101" s="199" t="s">
        <v>4627</v>
      </c>
      <c r="E101" s="199" t="s">
        <v>4628</v>
      </c>
      <c r="F101" s="199" t="s">
        <v>4629</v>
      </c>
      <c r="G101" s="199" t="s">
        <v>4630</v>
      </c>
      <c r="H101" s="199" t="s">
        <v>4631</v>
      </c>
    </row>
    <row r="102" spans="2:8" ht="15" thickBot="1">
      <c r="B102" s="199" t="s">
        <v>4632</v>
      </c>
      <c r="C102" s="199" t="s">
        <v>4633</v>
      </c>
      <c r="D102" s="199" t="s">
        <v>4634</v>
      </c>
      <c r="E102" s="199" t="s">
        <v>4635</v>
      </c>
      <c r="F102" s="199" t="s">
        <v>4636</v>
      </c>
      <c r="G102" s="199" t="s">
        <v>4637</v>
      </c>
      <c r="H102" s="199" t="s">
        <v>4638</v>
      </c>
    </row>
    <row r="103" spans="2:8" ht="15" thickBot="1">
      <c r="B103" s="199" t="s">
        <v>4639</v>
      </c>
      <c r="C103" s="199" t="s">
        <v>4640</v>
      </c>
      <c r="D103" s="199" t="s">
        <v>4641</v>
      </c>
      <c r="E103" s="199" t="s">
        <v>4642</v>
      </c>
      <c r="F103" s="199" t="s">
        <v>4643</v>
      </c>
      <c r="G103" s="199" t="s">
        <v>4644</v>
      </c>
      <c r="H103" s="199" t="s">
        <v>4645</v>
      </c>
    </row>
    <row r="104" spans="2:8" ht="15" thickBot="1">
      <c r="B104" s="199" t="s">
        <v>4646</v>
      </c>
      <c r="C104" s="199" t="s">
        <v>4157</v>
      </c>
      <c r="D104" s="199" t="s">
        <v>4158</v>
      </c>
      <c r="E104" s="199" t="s">
        <v>4159</v>
      </c>
      <c r="F104" s="199" t="s">
        <v>4160</v>
      </c>
      <c r="G104" s="199" t="s">
        <v>4161</v>
      </c>
      <c r="H104" s="199" t="s">
        <v>4162</v>
      </c>
    </row>
    <row r="105" spans="2:8" ht="15" thickBot="1">
      <c r="B105" s="199" t="s">
        <v>4647</v>
      </c>
      <c r="C105" s="199" t="s">
        <v>4648</v>
      </c>
      <c r="D105" s="199" t="s">
        <v>4649</v>
      </c>
      <c r="E105" s="199" t="s">
        <v>4650</v>
      </c>
      <c r="F105" s="199" t="s">
        <v>4651</v>
      </c>
      <c r="G105" s="199" t="s">
        <v>4652</v>
      </c>
      <c r="H105" s="199" t="s">
        <v>4653</v>
      </c>
    </row>
    <row r="106" spans="2:8" ht="15" thickBot="1">
      <c r="B106" s="199" t="s">
        <v>4654</v>
      </c>
      <c r="C106" s="199" t="s">
        <v>4233</v>
      </c>
      <c r="D106" s="199" t="s">
        <v>4655</v>
      </c>
      <c r="E106" s="199" t="s">
        <v>4656</v>
      </c>
      <c r="F106" s="199" t="s">
        <v>4657</v>
      </c>
      <c r="G106" s="199" t="s">
        <v>4658</v>
      </c>
      <c r="H106" s="199" t="s">
        <v>4659</v>
      </c>
    </row>
    <row r="107" spans="2:8" ht="15" thickBot="1">
      <c r="B107" s="199" t="s">
        <v>4660</v>
      </c>
      <c r="C107" s="199" t="s">
        <v>4661</v>
      </c>
      <c r="D107" s="199" t="s">
        <v>4662</v>
      </c>
      <c r="E107" s="199" t="s">
        <v>4663</v>
      </c>
      <c r="F107" s="199" t="s">
        <v>4664</v>
      </c>
      <c r="G107" s="199" t="s">
        <v>4665</v>
      </c>
      <c r="H107" s="199" t="s">
        <v>4666</v>
      </c>
    </row>
    <row r="108" spans="2:8" ht="15" thickBot="1">
      <c r="B108" s="199" t="s">
        <v>4667</v>
      </c>
      <c r="C108" s="199" t="s">
        <v>4661</v>
      </c>
      <c r="D108" s="199" t="s">
        <v>4662</v>
      </c>
      <c r="E108" s="199" t="s">
        <v>4663</v>
      </c>
      <c r="F108" s="199" t="s">
        <v>4664</v>
      </c>
      <c r="G108" s="199" t="s">
        <v>4665</v>
      </c>
      <c r="H108" s="199" t="s">
        <v>4666</v>
      </c>
    </row>
    <row r="109" spans="2:8" ht="15" thickBot="1">
      <c r="B109" s="199" t="s">
        <v>4668</v>
      </c>
      <c r="C109" s="199" t="s">
        <v>4661</v>
      </c>
      <c r="D109" s="199" t="s">
        <v>4662</v>
      </c>
      <c r="E109" s="199" t="s">
        <v>4663</v>
      </c>
      <c r="F109" s="199" t="s">
        <v>4664</v>
      </c>
      <c r="G109" s="199" t="s">
        <v>4665</v>
      </c>
      <c r="H109" s="199" t="s">
        <v>4666</v>
      </c>
    </row>
    <row r="110" spans="2:8" ht="15" thickBot="1">
      <c r="B110" s="199" t="s">
        <v>4669</v>
      </c>
      <c r="C110" s="199" t="s">
        <v>4661</v>
      </c>
      <c r="D110" s="199" t="s">
        <v>4662</v>
      </c>
      <c r="E110" s="199" t="s">
        <v>4663</v>
      </c>
      <c r="F110" s="199" t="s">
        <v>4664</v>
      </c>
      <c r="G110" s="199" t="s">
        <v>4665</v>
      </c>
      <c r="H110" s="199" t="s">
        <v>4666</v>
      </c>
    </row>
    <row r="111" spans="2:8" ht="15" thickBot="1">
      <c r="B111" s="199" t="s">
        <v>4670</v>
      </c>
      <c r="C111" s="199"/>
      <c r="D111" s="199" t="s">
        <v>4671</v>
      </c>
      <c r="E111" s="199" t="s">
        <v>4672</v>
      </c>
      <c r="F111" s="199" t="s">
        <v>4673</v>
      </c>
      <c r="G111" s="199" t="s">
        <v>4674</v>
      </c>
      <c r="H111" s="199" t="s">
        <v>4675</v>
      </c>
    </row>
    <row r="112" spans="2:8" ht="15" thickBot="1">
      <c r="B112" s="199" t="s">
        <v>4676</v>
      </c>
      <c r="C112" s="199" t="s">
        <v>4233</v>
      </c>
      <c r="D112" s="199" t="s">
        <v>4655</v>
      </c>
      <c r="E112" s="199" t="s">
        <v>4656</v>
      </c>
      <c r="F112" s="199" t="s">
        <v>4657</v>
      </c>
      <c r="G112" s="199" t="s">
        <v>4658</v>
      </c>
      <c r="H112" s="199" t="s">
        <v>4659</v>
      </c>
    </row>
    <row r="113" spans="2:8" ht="15" thickBot="1">
      <c r="B113" s="199" t="s">
        <v>4677</v>
      </c>
      <c r="C113" s="199"/>
      <c r="D113" s="199" t="s">
        <v>4678</v>
      </c>
      <c r="E113" s="199" t="s">
        <v>4679</v>
      </c>
      <c r="F113" s="199" t="s">
        <v>4680</v>
      </c>
      <c r="G113" s="199" t="s">
        <v>4681</v>
      </c>
      <c r="H113" s="199" t="s">
        <v>4682</v>
      </c>
    </row>
    <row r="114" spans="2:8" ht="15" thickBot="1">
      <c r="B114" s="199" t="s">
        <v>4683</v>
      </c>
      <c r="C114" s="199"/>
      <c r="D114" s="199" t="s">
        <v>4684</v>
      </c>
      <c r="E114" s="199" t="s">
        <v>4685</v>
      </c>
      <c r="F114" s="199" t="s">
        <v>4686</v>
      </c>
      <c r="G114" s="199" t="s">
        <v>4687</v>
      </c>
      <c r="H114" s="199" t="s">
        <v>4688</v>
      </c>
    </row>
    <row r="115" spans="2:8" ht="15" thickBot="1">
      <c r="B115" s="199" t="s">
        <v>4689</v>
      </c>
      <c r="C115" s="199" t="s">
        <v>4095</v>
      </c>
      <c r="D115" s="199" t="s">
        <v>4096</v>
      </c>
      <c r="E115" s="199" t="s">
        <v>4097</v>
      </c>
      <c r="F115" s="199" t="s">
        <v>4098</v>
      </c>
      <c r="G115" s="199" t="s">
        <v>4099</v>
      </c>
      <c r="H115" s="199" t="s">
        <v>4100</v>
      </c>
    </row>
    <row r="116" spans="2:8" ht="15" thickBot="1">
      <c r="B116" s="199" t="s">
        <v>4690</v>
      </c>
      <c r="C116" s="199"/>
      <c r="D116" s="199" t="s">
        <v>4691</v>
      </c>
      <c r="E116" s="199" t="s">
        <v>4692</v>
      </c>
      <c r="F116" s="199" t="s">
        <v>4693</v>
      </c>
      <c r="G116" s="199" t="s">
        <v>4694</v>
      </c>
      <c r="H116" s="199" t="s">
        <v>4695</v>
      </c>
    </row>
    <row r="117" spans="2:8" ht="15" thickBot="1">
      <c r="B117" s="199" t="s">
        <v>4696</v>
      </c>
      <c r="C117" s="199"/>
      <c r="D117" s="199" t="s">
        <v>4697</v>
      </c>
      <c r="E117" s="199" t="s">
        <v>4698</v>
      </c>
      <c r="F117" s="199" t="s">
        <v>4699</v>
      </c>
      <c r="G117" s="199" t="s">
        <v>4700</v>
      </c>
      <c r="H117" s="199" t="s">
        <v>4701</v>
      </c>
    </row>
    <row r="118" spans="2:8" ht="15" thickBot="1">
      <c r="B118" s="199" t="s">
        <v>4702</v>
      </c>
      <c r="C118" s="199" t="s">
        <v>4355</v>
      </c>
      <c r="D118" s="199" t="s">
        <v>4703</v>
      </c>
      <c r="E118" s="199" t="s">
        <v>4704</v>
      </c>
      <c r="F118" s="199" t="s">
        <v>4705</v>
      </c>
      <c r="G118" s="199" t="s">
        <v>4706</v>
      </c>
      <c r="H118" s="199" t="s">
        <v>4707</v>
      </c>
    </row>
    <row r="119" spans="2:8" ht="15" thickBot="1">
      <c r="B119" s="199" t="s">
        <v>4708</v>
      </c>
      <c r="C119" s="199" t="s">
        <v>4709</v>
      </c>
      <c r="D119" s="199" t="s">
        <v>4710</v>
      </c>
      <c r="E119" s="199" t="s">
        <v>4711</v>
      </c>
      <c r="F119" s="199" t="s">
        <v>4712</v>
      </c>
      <c r="G119" s="199" t="s">
        <v>4713</v>
      </c>
      <c r="H119" s="199" t="s">
        <v>4714</v>
      </c>
    </row>
    <row r="120" spans="2:8" ht="15" thickBot="1">
      <c r="B120" s="199" t="s">
        <v>4715</v>
      </c>
      <c r="C120" s="199" t="s">
        <v>4716</v>
      </c>
      <c r="D120" s="199" t="s">
        <v>4717</v>
      </c>
      <c r="E120" s="199" t="s">
        <v>4718</v>
      </c>
      <c r="F120" s="199" t="s">
        <v>4719</v>
      </c>
      <c r="G120" s="199" t="s">
        <v>4720</v>
      </c>
      <c r="H120" s="199" t="s">
        <v>4721</v>
      </c>
    </row>
    <row r="121" spans="2:8" ht="15" thickBot="1">
      <c r="B121" s="199" t="s">
        <v>4722</v>
      </c>
      <c r="C121" s="199" t="s">
        <v>4723</v>
      </c>
      <c r="D121" s="199" t="s">
        <v>4724</v>
      </c>
      <c r="E121" s="199" t="s">
        <v>4725</v>
      </c>
      <c r="F121" s="199" t="s">
        <v>4726</v>
      </c>
      <c r="G121" s="199" t="s">
        <v>4727</v>
      </c>
      <c r="H121" s="199" t="s">
        <v>4728</v>
      </c>
    </row>
    <row r="122" spans="2:8" ht="15" thickBot="1">
      <c r="B122" s="199" t="s">
        <v>4729</v>
      </c>
      <c r="C122" s="199"/>
      <c r="D122" s="199" t="s">
        <v>4730</v>
      </c>
      <c r="E122" s="199" t="s">
        <v>4731</v>
      </c>
      <c r="F122" s="199" t="s">
        <v>4732</v>
      </c>
      <c r="G122" s="199" t="s">
        <v>4733</v>
      </c>
      <c r="H122" s="199" t="s">
        <v>4734</v>
      </c>
    </row>
    <row r="123" spans="2:8" ht="15" thickBot="1">
      <c r="B123" s="199" t="s">
        <v>4735</v>
      </c>
      <c r="C123" s="199"/>
      <c r="D123" s="199" t="s">
        <v>4736</v>
      </c>
      <c r="E123" s="199" t="s">
        <v>4737</v>
      </c>
      <c r="F123" s="199" t="s">
        <v>4738</v>
      </c>
      <c r="G123" s="199" t="s">
        <v>4739</v>
      </c>
      <c r="H123" s="199" t="s">
        <v>4740</v>
      </c>
    </row>
    <row r="124" spans="2:8" ht="15" thickBot="1">
      <c r="B124" s="199" t="s">
        <v>4741</v>
      </c>
      <c r="C124" s="199"/>
      <c r="D124" s="199" t="s">
        <v>4742</v>
      </c>
      <c r="E124" s="199" t="s">
        <v>4743</v>
      </c>
      <c r="F124" s="199" t="s">
        <v>4744</v>
      </c>
      <c r="G124" s="199" t="s">
        <v>4745</v>
      </c>
      <c r="H124" s="199" t="s">
        <v>4746</v>
      </c>
    </row>
    <row r="125" spans="2:8" ht="15" thickBot="1">
      <c r="B125" s="199" t="s">
        <v>4747</v>
      </c>
      <c r="C125" s="199" t="s">
        <v>4117</v>
      </c>
      <c r="D125" s="199" t="s">
        <v>4748</v>
      </c>
      <c r="E125" s="199" t="s">
        <v>4749</v>
      </c>
      <c r="F125" s="199" t="s">
        <v>4750</v>
      </c>
      <c r="G125" s="199" t="s">
        <v>4751</v>
      </c>
      <c r="H125" s="199" t="s">
        <v>4752</v>
      </c>
    </row>
    <row r="126" spans="2:8" ht="15" thickBot="1">
      <c r="B126" s="199" t="s">
        <v>4753</v>
      </c>
      <c r="C126" s="199"/>
      <c r="D126" s="199" t="s">
        <v>4754</v>
      </c>
      <c r="E126" s="199" t="s">
        <v>4755</v>
      </c>
      <c r="F126" s="199" t="s">
        <v>4756</v>
      </c>
      <c r="G126" s="199" t="s">
        <v>4757</v>
      </c>
      <c r="H126" s="199" t="s">
        <v>4758</v>
      </c>
    </row>
    <row r="127" spans="2:8" ht="15" thickBot="1">
      <c r="B127" s="199" t="s">
        <v>4759</v>
      </c>
      <c r="C127" s="199" t="s">
        <v>4760</v>
      </c>
      <c r="D127" s="199" t="s">
        <v>4761</v>
      </c>
      <c r="E127" s="199" t="s">
        <v>4762</v>
      </c>
      <c r="F127" s="199" t="s">
        <v>4763</v>
      </c>
      <c r="G127" s="199" t="s">
        <v>4764</v>
      </c>
      <c r="H127" s="199" t="s">
        <v>4765</v>
      </c>
    </row>
    <row r="128" spans="2:8" ht="15" thickBot="1">
      <c r="B128" s="199" t="s">
        <v>4766</v>
      </c>
      <c r="C128" s="199"/>
      <c r="D128" s="199" t="s">
        <v>4767</v>
      </c>
      <c r="E128" s="199" t="s">
        <v>4768</v>
      </c>
      <c r="F128" s="199" t="s">
        <v>4769</v>
      </c>
      <c r="G128" s="199" t="s">
        <v>4770</v>
      </c>
      <c r="H128" s="199" t="s">
        <v>4771</v>
      </c>
    </row>
    <row r="129" spans="2:8" ht="15" thickBot="1">
      <c r="B129" s="199" t="s">
        <v>4772</v>
      </c>
      <c r="C129" s="199"/>
      <c r="D129" s="199" t="s">
        <v>4773</v>
      </c>
      <c r="E129" s="199" t="s">
        <v>4774</v>
      </c>
      <c r="F129" s="199" t="s">
        <v>4775</v>
      </c>
      <c r="G129" s="199" t="s">
        <v>4776</v>
      </c>
      <c r="H129" s="199" t="s">
        <v>4777</v>
      </c>
    </row>
    <row r="130" spans="2:8" ht="15" thickBot="1">
      <c r="B130" s="199" t="s">
        <v>4778</v>
      </c>
      <c r="C130" s="199"/>
      <c r="D130" s="199" t="s">
        <v>4779</v>
      </c>
      <c r="E130" s="199" t="s">
        <v>4780</v>
      </c>
      <c r="F130" s="199" t="s">
        <v>4680</v>
      </c>
      <c r="G130" s="199" t="s">
        <v>4681</v>
      </c>
      <c r="H130" s="199" t="s">
        <v>4682</v>
      </c>
    </row>
    <row r="131" spans="2:8" ht="15" thickBot="1">
      <c r="B131" s="199" t="s">
        <v>4781</v>
      </c>
      <c r="C131" s="199"/>
      <c r="D131" s="199" t="s">
        <v>4782</v>
      </c>
      <c r="E131" s="199" t="s">
        <v>4783</v>
      </c>
      <c r="F131" s="199" t="s">
        <v>4784</v>
      </c>
      <c r="G131" s="199" t="s">
        <v>4785</v>
      </c>
      <c r="H131" s="199" t="s">
        <v>4786</v>
      </c>
    </row>
    <row r="132" spans="2:8" ht="15" thickBot="1">
      <c r="B132" s="199" t="s">
        <v>4787</v>
      </c>
      <c r="C132" s="199"/>
      <c r="D132" s="199" t="s">
        <v>4788</v>
      </c>
      <c r="E132" s="199" t="s">
        <v>4789</v>
      </c>
      <c r="F132" s="199" t="s">
        <v>4790</v>
      </c>
      <c r="G132" s="199" t="s">
        <v>4791</v>
      </c>
      <c r="H132" s="199" t="s">
        <v>4792</v>
      </c>
    </row>
    <row r="133" spans="2:8" ht="15" thickBot="1">
      <c r="B133" s="199" t="s">
        <v>4793</v>
      </c>
      <c r="C133" s="199" t="s">
        <v>4577</v>
      </c>
      <c r="D133" s="199" t="s">
        <v>4794</v>
      </c>
      <c r="E133" s="199" t="s">
        <v>4795</v>
      </c>
      <c r="F133" s="199" t="s">
        <v>4796</v>
      </c>
      <c r="G133" s="199" t="s">
        <v>4797</v>
      </c>
      <c r="H133" s="199" t="s">
        <v>4798</v>
      </c>
    </row>
    <row r="134" spans="2:8" ht="15" thickBot="1">
      <c r="B134" s="199" t="s">
        <v>4799</v>
      </c>
      <c r="C134" s="199" t="s">
        <v>4800</v>
      </c>
      <c r="D134" s="199" t="s">
        <v>4801</v>
      </c>
      <c r="E134" s="199" t="s">
        <v>4802</v>
      </c>
      <c r="F134" s="199" t="s">
        <v>4803</v>
      </c>
      <c r="G134" s="199" t="s">
        <v>4804</v>
      </c>
      <c r="H134" s="199" t="s">
        <v>4805</v>
      </c>
    </row>
    <row r="135" spans="2:8" ht="15" thickBot="1">
      <c r="B135" s="199" t="s">
        <v>4806</v>
      </c>
      <c r="C135" s="199" t="s">
        <v>4807</v>
      </c>
      <c r="D135" s="199" t="s">
        <v>4808</v>
      </c>
      <c r="E135" s="199" t="s">
        <v>4809</v>
      </c>
      <c r="F135" s="199" t="s">
        <v>4810</v>
      </c>
      <c r="G135" s="199" t="s">
        <v>4811</v>
      </c>
      <c r="H135" s="199" t="s">
        <v>4812</v>
      </c>
    </row>
    <row r="136" spans="2:8" ht="15" thickBot="1">
      <c r="B136" s="199" t="s">
        <v>4813</v>
      </c>
      <c r="C136" s="199" t="s">
        <v>4814</v>
      </c>
      <c r="D136" s="199" t="s">
        <v>4815</v>
      </c>
      <c r="E136" s="199" t="s">
        <v>4816</v>
      </c>
      <c r="F136" s="199" t="s">
        <v>4817</v>
      </c>
      <c r="G136" s="199" t="s">
        <v>4818</v>
      </c>
      <c r="H136" s="199" t="s">
        <v>4819</v>
      </c>
    </row>
    <row r="137" spans="2:8" ht="15" thickBot="1">
      <c r="B137" s="199" t="s">
        <v>4820</v>
      </c>
      <c r="C137" s="199"/>
      <c r="D137" s="199" t="s">
        <v>4821</v>
      </c>
      <c r="E137" s="199" t="s">
        <v>4822</v>
      </c>
      <c r="F137" s="199" t="s">
        <v>4823</v>
      </c>
      <c r="G137" s="199" t="s">
        <v>4824</v>
      </c>
      <c r="H137" s="199" t="s">
        <v>4825</v>
      </c>
    </row>
    <row r="138" spans="2:8" ht="15" thickBot="1">
      <c r="B138" s="199" t="s">
        <v>4826</v>
      </c>
      <c r="C138" s="199" t="s">
        <v>4171</v>
      </c>
      <c r="D138" s="199" t="s">
        <v>4827</v>
      </c>
      <c r="E138" s="199" t="s">
        <v>4828</v>
      </c>
      <c r="F138" s="199" t="s">
        <v>4829</v>
      </c>
      <c r="G138" s="199" t="s">
        <v>4830</v>
      </c>
      <c r="H138" s="199" t="s">
        <v>4831</v>
      </c>
    </row>
    <row r="139" spans="2:8" ht="15" thickBot="1">
      <c r="B139" s="199" t="s">
        <v>4832</v>
      </c>
      <c r="C139" s="199" t="s">
        <v>4833</v>
      </c>
      <c r="D139" s="199" t="s">
        <v>4834</v>
      </c>
      <c r="E139" s="199" t="s">
        <v>4835</v>
      </c>
      <c r="F139" s="199" t="s">
        <v>4836</v>
      </c>
      <c r="G139" s="199" t="s">
        <v>4837</v>
      </c>
      <c r="H139" s="199" t="s">
        <v>4838</v>
      </c>
    </row>
    <row r="140" spans="2:8" ht="15" thickBot="1">
      <c r="B140" s="199" t="s">
        <v>4839</v>
      </c>
      <c r="C140" s="199"/>
      <c r="D140" s="199" t="s">
        <v>4840</v>
      </c>
      <c r="E140" s="199" t="s">
        <v>4841</v>
      </c>
      <c r="F140" s="199" t="s">
        <v>4842</v>
      </c>
      <c r="G140" s="199" t="s">
        <v>4843</v>
      </c>
      <c r="H140" s="199" t="s">
        <v>4844</v>
      </c>
    </row>
    <row r="141" spans="2:8" ht="15" thickBot="1">
      <c r="B141" s="199" t="s">
        <v>4845</v>
      </c>
      <c r="C141" s="199"/>
      <c r="D141" s="199" t="s">
        <v>4846</v>
      </c>
      <c r="E141" s="199" t="s">
        <v>4847</v>
      </c>
      <c r="F141" s="199" t="s">
        <v>4848</v>
      </c>
      <c r="G141" s="199" t="s">
        <v>4849</v>
      </c>
      <c r="H141" s="199" t="s">
        <v>4850</v>
      </c>
    </row>
    <row r="142" spans="2:8" ht="15" thickBot="1">
      <c r="B142" s="199" t="s">
        <v>4851</v>
      </c>
      <c r="C142" s="199"/>
      <c r="D142" s="199" t="s">
        <v>4852</v>
      </c>
      <c r="E142" s="199" t="s">
        <v>4853</v>
      </c>
      <c r="F142" s="199" t="s">
        <v>4854</v>
      </c>
      <c r="G142" s="199" t="s">
        <v>4853</v>
      </c>
      <c r="H142" s="199" t="s">
        <v>4853</v>
      </c>
    </row>
    <row r="143" spans="2:8" ht="15" thickBot="1">
      <c r="B143" s="199" t="s">
        <v>4855</v>
      </c>
      <c r="C143" s="199"/>
      <c r="D143" s="199" t="s">
        <v>4852</v>
      </c>
      <c r="E143" s="199" t="s">
        <v>4853</v>
      </c>
      <c r="F143" s="199" t="s">
        <v>4854</v>
      </c>
      <c r="G143" s="199" t="s">
        <v>4853</v>
      </c>
      <c r="H143" s="199" t="s">
        <v>4853</v>
      </c>
    </row>
    <row r="144" spans="2:8" ht="15" thickBot="1">
      <c r="B144" s="199" t="s">
        <v>4856</v>
      </c>
      <c r="C144" s="199"/>
      <c r="D144" s="199" t="s">
        <v>4857</v>
      </c>
      <c r="E144" s="199" t="s">
        <v>4858</v>
      </c>
      <c r="F144" s="199" t="s">
        <v>4859</v>
      </c>
      <c r="G144" s="199" t="s">
        <v>4860</v>
      </c>
      <c r="H144" s="199" t="s">
        <v>4861</v>
      </c>
    </row>
    <row r="145" spans="2:8" ht="15" thickBot="1">
      <c r="B145" s="199" t="s">
        <v>4862</v>
      </c>
      <c r="C145" s="199"/>
      <c r="D145" s="199" t="s">
        <v>4863</v>
      </c>
      <c r="E145" s="199" t="s">
        <v>4864</v>
      </c>
      <c r="F145" s="199" t="s">
        <v>4865</v>
      </c>
      <c r="G145" s="199" t="s">
        <v>4866</v>
      </c>
      <c r="H145" s="199" t="s">
        <v>4867</v>
      </c>
    </row>
    <row r="146" spans="2:8" ht="15" thickBot="1">
      <c r="B146" s="199" t="s">
        <v>4868</v>
      </c>
      <c r="C146" s="199" t="s">
        <v>4626</v>
      </c>
      <c r="D146" s="199" t="s">
        <v>4627</v>
      </c>
      <c r="E146" s="199" t="s">
        <v>4628</v>
      </c>
      <c r="F146" s="199" t="s">
        <v>4629</v>
      </c>
      <c r="G146" s="199" t="s">
        <v>4630</v>
      </c>
      <c r="H146" s="199" t="s">
        <v>4631</v>
      </c>
    </row>
    <row r="147" spans="2:8" ht="15" thickBot="1">
      <c r="B147" s="199" t="s">
        <v>4869</v>
      </c>
      <c r="C147" s="199" t="s">
        <v>4870</v>
      </c>
      <c r="D147" s="199" t="s">
        <v>4871</v>
      </c>
      <c r="E147" s="199" t="s">
        <v>4872</v>
      </c>
      <c r="F147" s="199" t="s">
        <v>4873</v>
      </c>
      <c r="G147" s="199" t="s">
        <v>4874</v>
      </c>
      <c r="H147" s="199" t="s">
        <v>4875</v>
      </c>
    </row>
    <row r="148" spans="2:8" ht="15" thickBot="1">
      <c r="B148" s="199" t="s">
        <v>4876</v>
      </c>
      <c r="C148" s="199"/>
      <c r="D148" s="199" t="s">
        <v>4877</v>
      </c>
      <c r="E148" s="199" t="s">
        <v>4878</v>
      </c>
      <c r="F148" s="199" t="s">
        <v>4879</v>
      </c>
      <c r="G148" s="199" t="s">
        <v>4880</v>
      </c>
      <c r="H148" s="199" t="s">
        <v>4881</v>
      </c>
    </row>
    <row r="149" spans="2:8" ht="15" thickBot="1">
      <c r="B149" s="199" t="s">
        <v>4882</v>
      </c>
      <c r="C149" s="199"/>
      <c r="D149" s="199" t="s">
        <v>4883</v>
      </c>
      <c r="E149" s="199" t="s">
        <v>4884</v>
      </c>
      <c r="F149" s="199" t="s">
        <v>4885</v>
      </c>
      <c r="G149" s="199" t="s">
        <v>4886</v>
      </c>
      <c r="H149" s="199" t="s">
        <v>4881</v>
      </c>
    </row>
    <row r="150" spans="2:8" ht="15" thickBot="1">
      <c r="B150" s="199" t="s">
        <v>4887</v>
      </c>
      <c r="C150" s="199"/>
      <c r="D150" s="199" t="s">
        <v>4888</v>
      </c>
      <c r="E150" s="199" t="s">
        <v>4889</v>
      </c>
      <c r="F150" s="199" t="s">
        <v>4890</v>
      </c>
      <c r="G150" s="199" t="s">
        <v>4891</v>
      </c>
      <c r="H150" s="199" t="s">
        <v>4892</v>
      </c>
    </row>
    <row r="151" spans="2:8" ht="15" thickBot="1">
      <c r="B151" s="199" t="s">
        <v>4893</v>
      </c>
      <c r="C151" s="199"/>
      <c r="D151" s="199" t="s">
        <v>4894</v>
      </c>
      <c r="E151" s="199" t="s">
        <v>4895</v>
      </c>
      <c r="F151" s="199" t="s">
        <v>4896</v>
      </c>
      <c r="G151" s="199" t="s">
        <v>4897</v>
      </c>
      <c r="H151" s="199" t="s">
        <v>4898</v>
      </c>
    </row>
    <row r="152" spans="2:8" ht="15" thickBot="1">
      <c r="B152" s="199" t="s">
        <v>4899</v>
      </c>
      <c r="C152" s="199" t="s">
        <v>4095</v>
      </c>
      <c r="D152" s="199" t="s">
        <v>4096</v>
      </c>
      <c r="E152" s="199" t="s">
        <v>4097</v>
      </c>
      <c r="F152" s="199" t="s">
        <v>4098</v>
      </c>
      <c r="G152" s="199" t="s">
        <v>4099</v>
      </c>
      <c r="H152" s="199" t="s">
        <v>4100</v>
      </c>
    </row>
    <row r="153" spans="2:8" ht="15" thickBot="1">
      <c r="B153" s="199" t="s">
        <v>4900</v>
      </c>
      <c r="C153" s="199"/>
      <c r="D153" s="199" t="s">
        <v>4901</v>
      </c>
      <c r="E153" s="199" t="s">
        <v>4902</v>
      </c>
      <c r="F153" s="199" t="s">
        <v>4903</v>
      </c>
      <c r="G153" s="199" t="s">
        <v>4904</v>
      </c>
      <c r="H153" s="199" t="s">
        <v>4905</v>
      </c>
    </row>
    <row r="154" spans="2:8" ht="15" thickBot="1">
      <c r="B154" s="199" t="s">
        <v>4906</v>
      </c>
      <c r="C154" s="199" t="s">
        <v>4907</v>
      </c>
      <c r="D154" s="199" t="s">
        <v>4908</v>
      </c>
      <c r="E154" s="199" t="s">
        <v>4909</v>
      </c>
      <c r="F154" s="199" t="s">
        <v>4910</v>
      </c>
      <c r="G154" s="199" t="s">
        <v>4911</v>
      </c>
      <c r="H154" s="199" t="s">
        <v>4912</v>
      </c>
    </row>
    <row r="155" spans="2:8" ht="15" thickBot="1">
      <c r="B155" s="199" t="s">
        <v>4913</v>
      </c>
      <c r="C155" s="199"/>
      <c r="D155" s="199" t="s">
        <v>4782</v>
      </c>
      <c r="E155" s="199" t="s">
        <v>4783</v>
      </c>
      <c r="F155" s="199" t="s">
        <v>4784</v>
      </c>
      <c r="G155" s="199" t="s">
        <v>4785</v>
      </c>
      <c r="H155" s="199" t="s">
        <v>4786</v>
      </c>
    </row>
    <row r="156" spans="2:8" ht="15" thickBot="1">
      <c r="B156" s="199" t="s">
        <v>4914</v>
      </c>
      <c r="C156" s="199" t="s">
        <v>4915</v>
      </c>
      <c r="D156" s="199" t="s">
        <v>4916</v>
      </c>
      <c r="E156" s="199" t="s">
        <v>4917</v>
      </c>
      <c r="F156" s="199" t="s">
        <v>4918</v>
      </c>
      <c r="G156" s="199" t="s">
        <v>4919</v>
      </c>
      <c r="H156" s="199" t="s">
        <v>4920</v>
      </c>
    </row>
    <row r="157" spans="2:8" ht="15" thickBot="1">
      <c r="B157" s="199" t="s">
        <v>4921</v>
      </c>
      <c r="C157" s="199" t="s">
        <v>4164</v>
      </c>
      <c r="D157" s="199" t="s">
        <v>4922</v>
      </c>
      <c r="E157" s="199" t="s">
        <v>4923</v>
      </c>
      <c r="F157" s="199" t="s">
        <v>4924</v>
      </c>
      <c r="G157" s="199" t="s">
        <v>4925</v>
      </c>
      <c r="H157" s="199" t="s">
        <v>4926</v>
      </c>
    </row>
    <row r="158" spans="2:8" ht="15" thickBot="1">
      <c r="B158" s="199" t="s">
        <v>4927</v>
      </c>
      <c r="C158" s="199"/>
      <c r="D158" s="199" t="s">
        <v>4928</v>
      </c>
      <c r="E158" s="199" t="s">
        <v>4929</v>
      </c>
      <c r="F158" s="199" t="s">
        <v>4930</v>
      </c>
      <c r="G158" s="199" t="s">
        <v>4931</v>
      </c>
      <c r="H158" s="199" t="s">
        <v>4932</v>
      </c>
    </row>
    <row r="159" spans="2:8" ht="15" thickBot="1">
      <c r="B159" s="199" t="s">
        <v>4933</v>
      </c>
      <c r="C159" s="199" t="s">
        <v>4640</v>
      </c>
      <c r="D159" s="199" t="s">
        <v>4641</v>
      </c>
      <c r="E159" s="199" t="s">
        <v>4642</v>
      </c>
      <c r="F159" s="199" t="s">
        <v>4643</v>
      </c>
      <c r="G159" s="199" t="s">
        <v>4644</v>
      </c>
      <c r="H159" s="199" t="s">
        <v>4645</v>
      </c>
    </row>
    <row r="160" spans="2:8" ht="15" thickBot="1">
      <c r="B160" s="199" t="s">
        <v>4934</v>
      </c>
      <c r="C160" s="199" t="s">
        <v>4935</v>
      </c>
      <c r="D160" s="199" t="s">
        <v>4936</v>
      </c>
      <c r="E160" s="199" t="s">
        <v>4937</v>
      </c>
      <c r="F160" s="199" t="s">
        <v>4938</v>
      </c>
      <c r="G160" s="199" t="s">
        <v>4939</v>
      </c>
      <c r="H160" s="199" t="s">
        <v>4940</v>
      </c>
    </row>
    <row r="161" spans="2:8" ht="15" thickBot="1">
      <c r="B161" s="199" t="s">
        <v>4941</v>
      </c>
      <c r="C161" s="199" t="s">
        <v>4942</v>
      </c>
      <c r="D161" s="199" t="s">
        <v>4943</v>
      </c>
      <c r="E161" s="199" t="s">
        <v>4944</v>
      </c>
      <c r="F161" s="199" t="s">
        <v>4945</v>
      </c>
      <c r="G161" s="199" t="s">
        <v>4946</v>
      </c>
      <c r="H161" s="199" t="s">
        <v>4947</v>
      </c>
    </row>
    <row r="162" spans="2:8" ht="15" thickBot="1">
      <c r="B162" s="199" t="s">
        <v>4948</v>
      </c>
      <c r="C162" s="199"/>
      <c r="D162" s="199" t="s">
        <v>4949</v>
      </c>
      <c r="E162" s="199" t="s">
        <v>4950</v>
      </c>
      <c r="F162" s="199" t="s">
        <v>4951</v>
      </c>
      <c r="G162" s="199" t="s">
        <v>4952</v>
      </c>
      <c r="H162" s="199" t="s">
        <v>4953</v>
      </c>
    </row>
    <row r="163" spans="2:8" ht="15" thickBot="1">
      <c r="B163" s="199" t="s">
        <v>4954</v>
      </c>
      <c r="C163" s="199"/>
      <c r="D163" s="199" t="s">
        <v>4955</v>
      </c>
      <c r="E163" s="199" t="s">
        <v>4956</v>
      </c>
      <c r="F163" s="199" t="s">
        <v>4957</v>
      </c>
      <c r="G163" s="199" t="s">
        <v>4958</v>
      </c>
      <c r="H163" s="199" t="s">
        <v>4959</v>
      </c>
    </row>
    <row r="164" spans="2:8" ht="15" thickBot="1">
      <c r="B164" s="199" t="s">
        <v>4960</v>
      </c>
      <c r="C164" s="199"/>
      <c r="D164" s="199" t="s">
        <v>4961</v>
      </c>
      <c r="E164" s="199" t="s">
        <v>4962</v>
      </c>
      <c r="F164" s="199" t="s">
        <v>4963</v>
      </c>
      <c r="G164" s="199" t="s">
        <v>4964</v>
      </c>
      <c r="H164" s="199" t="s">
        <v>4965</v>
      </c>
    </row>
    <row r="165" spans="2:8" ht="15" thickBot="1">
      <c r="B165" s="199" t="s">
        <v>4966</v>
      </c>
      <c r="C165" s="199"/>
      <c r="D165" s="199" t="s">
        <v>4967</v>
      </c>
      <c r="E165" s="199" t="s">
        <v>4968</v>
      </c>
      <c r="F165" s="199" t="s">
        <v>4969</v>
      </c>
      <c r="G165" s="199" t="s">
        <v>4970</v>
      </c>
      <c r="H165" s="199" t="s">
        <v>4971</v>
      </c>
    </row>
    <row r="166" spans="2:8" ht="15" thickBot="1">
      <c r="B166" s="199" t="s">
        <v>4972</v>
      </c>
      <c r="C166" s="199" t="s">
        <v>4355</v>
      </c>
      <c r="D166" s="199" t="s">
        <v>4973</v>
      </c>
      <c r="E166" s="199" t="s">
        <v>4974</v>
      </c>
      <c r="F166" s="199" t="s">
        <v>4975</v>
      </c>
      <c r="G166" s="199" t="s">
        <v>4976</v>
      </c>
      <c r="H166" s="199" t="s">
        <v>4360</v>
      </c>
    </row>
    <row r="167" spans="2:8" ht="15" thickBot="1">
      <c r="B167" s="199" t="s">
        <v>4977</v>
      </c>
      <c r="C167" s="199" t="s">
        <v>4102</v>
      </c>
      <c r="D167" s="199" t="s">
        <v>4103</v>
      </c>
      <c r="E167" s="199" t="s">
        <v>4104</v>
      </c>
      <c r="F167" s="199" t="s">
        <v>4105</v>
      </c>
      <c r="G167" s="199" t="s">
        <v>4106</v>
      </c>
      <c r="H167" s="199" t="s">
        <v>4107</v>
      </c>
    </row>
    <row r="168" spans="2:8" ht="15" thickBot="1">
      <c r="B168" s="199" t="s">
        <v>4978</v>
      </c>
      <c r="C168" s="199"/>
      <c r="D168" s="199" t="s">
        <v>4979</v>
      </c>
      <c r="E168" s="199" t="s">
        <v>4980</v>
      </c>
      <c r="F168" s="199" t="s">
        <v>4981</v>
      </c>
      <c r="G168" s="199" t="s">
        <v>4982</v>
      </c>
      <c r="H168" s="199" t="s">
        <v>4983</v>
      </c>
    </row>
    <row r="169" spans="2:8" ht="15" thickBot="1">
      <c r="B169" s="199" t="s">
        <v>4984</v>
      </c>
      <c r="C169" s="199"/>
      <c r="D169" s="199" t="s">
        <v>4985</v>
      </c>
      <c r="E169" s="199" t="s">
        <v>4986</v>
      </c>
      <c r="F169" s="199" t="s">
        <v>4987</v>
      </c>
      <c r="G169" s="199" t="s">
        <v>4988</v>
      </c>
      <c r="H169" s="199" t="s">
        <v>4989</v>
      </c>
    </row>
    <row r="170" spans="2:8" ht="15" thickBot="1">
      <c r="B170" s="199" t="s">
        <v>4990</v>
      </c>
      <c r="C170" s="199" t="s">
        <v>4991</v>
      </c>
      <c r="D170" s="199" t="s">
        <v>4992</v>
      </c>
      <c r="E170" s="199" t="s">
        <v>4993</v>
      </c>
      <c r="F170" s="199" t="s">
        <v>4994</v>
      </c>
      <c r="G170" s="199" t="s">
        <v>4995</v>
      </c>
      <c r="H170" s="199" t="s">
        <v>4996</v>
      </c>
    </row>
    <row r="171" spans="2:8" ht="15" thickBot="1">
      <c r="B171" s="199" t="s">
        <v>4997</v>
      </c>
      <c r="C171" s="199" t="s">
        <v>4466</v>
      </c>
      <c r="D171" s="199" t="s">
        <v>4467</v>
      </c>
      <c r="E171" s="199" t="s">
        <v>4468</v>
      </c>
      <c r="F171" s="199" t="s">
        <v>4469</v>
      </c>
      <c r="G171" s="199" t="s">
        <v>4470</v>
      </c>
      <c r="H171" s="199" t="s">
        <v>4471</v>
      </c>
    </row>
    <row r="172" spans="2:8" ht="15" thickBot="1">
      <c r="B172" s="199" t="s">
        <v>4998</v>
      </c>
      <c r="C172" s="199" t="s">
        <v>4907</v>
      </c>
      <c r="D172" s="199" t="s">
        <v>4999</v>
      </c>
      <c r="E172" s="199" t="s">
        <v>5000</v>
      </c>
      <c r="F172" s="199" t="s">
        <v>5001</v>
      </c>
      <c r="G172" s="199" t="s">
        <v>5002</v>
      </c>
      <c r="H172" s="199" t="s">
        <v>5003</v>
      </c>
    </row>
    <row r="173" spans="2:8" ht="15" thickBot="1">
      <c r="B173" s="199" t="s">
        <v>5004</v>
      </c>
      <c r="C173" s="199" t="s">
        <v>5005</v>
      </c>
      <c r="D173" s="199" t="s">
        <v>5006</v>
      </c>
      <c r="E173" s="199" t="s">
        <v>5007</v>
      </c>
      <c r="F173" s="199" t="s">
        <v>5008</v>
      </c>
      <c r="G173" s="199" t="s">
        <v>5009</v>
      </c>
      <c r="H173" s="199" t="s">
        <v>5010</v>
      </c>
    </row>
    <row r="174" spans="2:8" ht="15" thickBot="1">
      <c r="B174" s="199" t="s">
        <v>5011</v>
      </c>
      <c r="C174" s="199" t="s">
        <v>5012</v>
      </c>
      <c r="D174" s="199" t="s">
        <v>5013</v>
      </c>
      <c r="E174" s="199" t="s">
        <v>5014</v>
      </c>
      <c r="F174" s="199" t="s">
        <v>5015</v>
      </c>
      <c r="G174" s="199" t="s">
        <v>5016</v>
      </c>
      <c r="H174" s="199" t="s">
        <v>5017</v>
      </c>
    </row>
    <row r="175" spans="2:8" ht="15" thickBot="1">
      <c r="B175" s="199" t="s">
        <v>5018</v>
      </c>
      <c r="C175" s="199"/>
      <c r="D175" s="199" t="s">
        <v>5019</v>
      </c>
      <c r="E175" s="199" t="s">
        <v>5020</v>
      </c>
      <c r="F175" s="199" t="s">
        <v>5021</v>
      </c>
      <c r="G175" s="199" t="s">
        <v>5022</v>
      </c>
      <c r="H175" s="199" t="s">
        <v>5023</v>
      </c>
    </row>
    <row r="176" spans="2:8" ht="15" thickBot="1">
      <c r="B176" s="199" t="s">
        <v>5024</v>
      </c>
      <c r="C176" s="199" t="s">
        <v>5025</v>
      </c>
      <c r="D176" s="199" t="s">
        <v>5026</v>
      </c>
      <c r="E176" s="199" t="s">
        <v>5027</v>
      </c>
      <c r="F176" s="199" t="s">
        <v>5028</v>
      </c>
      <c r="G176" s="199" t="s">
        <v>5029</v>
      </c>
      <c r="H176" s="199" t="s">
        <v>5030</v>
      </c>
    </row>
    <row r="177" spans="2:8" ht="15" thickBot="1">
      <c r="B177" s="199" t="s">
        <v>5031</v>
      </c>
      <c r="C177" s="199"/>
      <c r="D177" s="199" t="s">
        <v>5032</v>
      </c>
      <c r="E177" s="199" t="s">
        <v>5033</v>
      </c>
      <c r="F177" s="199" t="s">
        <v>5034</v>
      </c>
      <c r="G177" s="199" t="s">
        <v>5035</v>
      </c>
      <c r="H177" s="199" t="s">
        <v>5036</v>
      </c>
    </row>
    <row r="178" spans="2:8" ht="15" thickBot="1">
      <c r="B178" s="199" t="s">
        <v>5037</v>
      </c>
      <c r="C178" s="199" t="s">
        <v>5038</v>
      </c>
      <c r="D178" s="199" t="s">
        <v>5039</v>
      </c>
      <c r="E178" s="199" t="s">
        <v>5040</v>
      </c>
      <c r="F178" s="199" t="s">
        <v>5041</v>
      </c>
      <c r="G178" s="199" t="s">
        <v>5042</v>
      </c>
      <c r="H178" s="199" t="s">
        <v>5043</v>
      </c>
    </row>
    <row r="179" spans="2:8" ht="15" thickBot="1">
      <c r="B179" s="199" t="s">
        <v>5044</v>
      </c>
      <c r="C179" s="199" t="s">
        <v>5038</v>
      </c>
      <c r="D179" s="199" t="s">
        <v>5039</v>
      </c>
      <c r="E179" s="199" t="s">
        <v>5045</v>
      </c>
      <c r="F179" s="199" t="s">
        <v>5041</v>
      </c>
      <c r="G179" s="199" t="s">
        <v>5042</v>
      </c>
      <c r="H179" s="199" t="s">
        <v>5043</v>
      </c>
    </row>
    <row r="180" spans="2:8" ht="15" thickBot="1">
      <c r="B180" s="199" t="s">
        <v>5046</v>
      </c>
      <c r="C180" s="199"/>
      <c r="D180" s="199" t="s">
        <v>5047</v>
      </c>
      <c r="E180" s="199" t="s">
        <v>5048</v>
      </c>
      <c r="F180" s="199" t="s">
        <v>5049</v>
      </c>
      <c r="G180" s="199" t="s">
        <v>5050</v>
      </c>
      <c r="H180" s="199" t="s">
        <v>5051</v>
      </c>
    </row>
    <row r="181" spans="2:8" ht="15" thickBot="1">
      <c r="B181" s="199" t="s">
        <v>5052</v>
      </c>
      <c r="C181" s="199"/>
      <c r="D181" s="199" t="s">
        <v>5053</v>
      </c>
      <c r="E181" s="199" t="s">
        <v>5054</v>
      </c>
      <c r="F181" s="199" t="s">
        <v>5055</v>
      </c>
      <c r="G181" s="199" t="s">
        <v>5056</v>
      </c>
      <c r="H181" s="199" t="s">
        <v>5057</v>
      </c>
    </row>
    <row r="182" spans="2:8" ht="15" thickBot="1">
      <c r="B182" s="199" t="s">
        <v>5058</v>
      </c>
      <c r="C182" s="199"/>
      <c r="D182" s="199" t="s">
        <v>5053</v>
      </c>
      <c r="E182" s="199" t="s">
        <v>5054</v>
      </c>
      <c r="F182" s="199" t="s">
        <v>5055</v>
      </c>
      <c r="G182" s="199" t="s">
        <v>5056</v>
      </c>
      <c r="H182" s="199" t="s">
        <v>5057</v>
      </c>
    </row>
    <row r="183" spans="2:8" ht="15" thickBot="1">
      <c r="B183" s="199" t="s">
        <v>5059</v>
      </c>
      <c r="C183" s="199"/>
      <c r="D183" s="199" t="s">
        <v>5060</v>
      </c>
      <c r="E183" s="199" t="s">
        <v>5061</v>
      </c>
      <c r="F183" s="199" t="s">
        <v>5062</v>
      </c>
      <c r="G183" s="199" t="s">
        <v>5063</v>
      </c>
      <c r="H183" s="199" t="s">
        <v>5064</v>
      </c>
    </row>
    <row r="184" spans="2:8" ht="15" thickBot="1">
      <c r="B184" s="199" t="s">
        <v>5065</v>
      </c>
      <c r="C184" s="199"/>
      <c r="D184" s="199" t="s">
        <v>5066</v>
      </c>
      <c r="E184" s="199" t="s">
        <v>5067</v>
      </c>
      <c r="F184" s="199" t="s">
        <v>5068</v>
      </c>
      <c r="G184" s="199" t="s">
        <v>5069</v>
      </c>
      <c r="H184" s="199" t="s">
        <v>5070</v>
      </c>
    </row>
    <row r="185" spans="2:8" ht="15" thickBot="1">
      <c r="B185" s="199" t="s">
        <v>5071</v>
      </c>
      <c r="C185" s="199"/>
      <c r="D185" s="199" t="s">
        <v>5072</v>
      </c>
      <c r="E185" s="199" t="s">
        <v>5073</v>
      </c>
      <c r="F185" s="199" t="s">
        <v>5074</v>
      </c>
      <c r="G185" s="199" t="s">
        <v>5075</v>
      </c>
      <c r="H185" s="199" t="s">
        <v>5076</v>
      </c>
    </row>
    <row r="186" spans="2:8" ht="15" thickBot="1">
      <c r="B186" s="199" t="s">
        <v>5077</v>
      </c>
      <c r="C186" s="199"/>
      <c r="D186" s="199" t="s">
        <v>5078</v>
      </c>
      <c r="E186" s="199" t="s">
        <v>5079</v>
      </c>
      <c r="F186" s="199" t="s">
        <v>5080</v>
      </c>
      <c r="G186" s="199" t="s">
        <v>5081</v>
      </c>
      <c r="H186" s="199" t="s">
        <v>5082</v>
      </c>
    </row>
    <row r="187" spans="2:8" ht="15" thickBot="1">
      <c r="B187" s="199" t="s">
        <v>5083</v>
      </c>
      <c r="C187" s="199" t="s">
        <v>5038</v>
      </c>
      <c r="D187" s="199" t="s">
        <v>5039</v>
      </c>
      <c r="E187" s="199" t="s">
        <v>5045</v>
      </c>
      <c r="F187" s="199" t="s">
        <v>5041</v>
      </c>
      <c r="G187" s="199" t="s">
        <v>5042</v>
      </c>
      <c r="H187" s="199" t="s">
        <v>5043</v>
      </c>
    </row>
    <row r="188" spans="2:8" ht="15" thickBot="1">
      <c r="B188" s="199" t="s">
        <v>5084</v>
      </c>
      <c r="C188" s="199" t="s">
        <v>5085</v>
      </c>
      <c r="D188" s="199" t="s">
        <v>5086</v>
      </c>
      <c r="E188" s="199" t="s">
        <v>5087</v>
      </c>
      <c r="F188" s="199" t="s">
        <v>5088</v>
      </c>
      <c r="G188" s="199" t="s">
        <v>5089</v>
      </c>
      <c r="H188" s="199" t="s">
        <v>5090</v>
      </c>
    </row>
    <row r="189" spans="2:8" ht="15" thickBot="1">
      <c r="B189" s="199" t="s">
        <v>5091</v>
      </c>
      <c r="C189" s="199" t="s">
        <v>5092</v>
      </c>
      <c r="D189" s="199" t="s">
        <v>5093</v>
      </c>
      <c r="E189" s="199" t="s">
        <v>5094</v>
      </c>
      <c r="F189" s="199" t="s">
        <v>5095</v>
      </c>
      <c r="G189" s="199" t="s">
        <v>5096</v>
      </c>
      <c r="H189" s="199" t="s">
        <v>5097</v>
      </c>
    </row>
    <row r="190" spans="2:8" ht="15" thickBot="1">
      <c r="B190" s="199" t="s">
        <v>5098</v>
      </c>
      <c r="C190" s="199" t="s">
        <v>5099</v>
      </c>
      <c r="D190" s="199" t="s">
        <v>5100</v>
      </c>
      <c r="E190" s="199" t="s">
        <v>5101</v>
      </c>
      <c r="F190" s="199" t="s">
        <v>5102</v>
      </c>
      <c r="G190" s="199" t="s">
        <v>5103</v>
      </c>
      <c r="H190" s="199" t="s">
        <v>5104</v>
      </c>
    </row>
    <row r="191" spans="2:8" ht="15" thickBot="1">
      <c r="B191" s="199" t="s">
        <v>5105</v>
      </c>
      <c r="C191" s="199" t="s">
        <v>5106</v>
      </c>
      <c r="D191" s="199" t="s">
        <v>5107</v>
      </c>
      <c r="E191" s="199" t="s">
        <v>5108</v>
      </c>
      <c r="F191" s="199" t="s">
        <v>5109</v>
      </c>
      <c r="G191" s="199" t="s">
        <v>5110</v>
      </c>
      <c r="H191" s="199" t="s">
        <v>5111</v>
      </c>
    </row>
    <row r="192" spans="2:8" ht="15" thickBot="1">
      <c r="B192" s="199" t="s">
        <v>5112</v>
      </c>
      <c r="C192" s="199" t="s">
        <v>4355</v>
      </c>
      <c r="D192" s="199" t="s">
        <v>4356</v>
      </c>
      <c r="E192" s="199" t="s">
        <v>4357</v>
      </c>
      <c r="F192" s="199" t="s">
        <v>4358</v>
      </c>
      <c r="G192" s="199" t="s">
        <v>4359</v>
      </c>
      <c r="H192" s="199" t="s">
        <v>4360</v>
      </c>
    </row>
    <row r="193" spans="2:8" ht="15" thickBot="1">
      <c r="B193" s="199" t="s">
        <v>5113</v>
      </c>
      <c r="C193" s="199" t="s">
        <v>5114</v>
      </c>
      <c r="D193" s="199" t="s">
        <v>5115</v>
      </c>
      <c r="E193" s="199" t="s">
        <v>5116</v>
      </c>
      <c r="F193" s="199" t="s">
        <v>5117</v>
      </c>
      <c r="G193" s="199" t="s">
        <v>5118</v>
      </c>
      <c r="H193" s="199" t="s">
        <v>5119</v>
      </c>
    </row>
    <row r="194" spans="2:8" ht="15" thickBot="1">
      <c r="B194" s="199" t="s">
        <v>5120</v>
      </c>
      <c r="C194" s="199"/>
      <c r="D194" s="199" t="s">
        <v>5121</v>
      </c>
      <c r="E194" s="199" t="s">
        <v>5122</v>
      </c>
      <c r="F194" s="199" t="s">
        <v>5123</v>
      </c>
      <c r="G194" s="199" t="s">
        <v>5124</v>
      </c>
      <c r="H194" s="199" t="s">
        <v>5125</v>
      </c>
    </row>
    <row r="195" spans="2:8" ht="15" thickBot="1">
      <c r="B195" s="199" t="s">
        <v>5126</v>
      </c>
      <c r="C195" s="199"/>
      <c r="D195" s="199" t="s">
        <v>5127</v>
      </c>
      <c r="E195" s="199" t="s">
        <v>5128</v>
      </c>
      <c r="F195" s="199" t="s">
        <v>5129</v>
      </c>
      <c r="G195" s="199" t="s">
        <v>5130</v>
      </c>
      <c r="H195" s="199" t="s">
        <v>5131</v>
      </c>
    </row>
    <row r="196" spans="2:8" ht="15" thickBot="1">
      <c r="B196" s="199" t="s">
        <v>5132</v>
      </c>
      <c r="C196" s="199"/>
      <c r="D196" s="199" t="s">
        <v>5133</v>
      </c>
      <c r="E196" s="199" t="s">
        <v>5134</v>
      </c>
      <c r="F196" s="199" t="s">
        <v>5135</v>
      </c>
      <c r="G196" s="199" t="s">
        <v>5136</v>
      </c>
      <c r="H196" s="199" t="s">
        <v>5137</v>
      </c>
    </row>
    <row r="197" spans="2:8" ht="15" thickBot="1">
      <c r="B197" s="199" t="s">
        <v>5138</v>
      </c>
      <c r="C197" s="199"/>
      <c r="D197" s="199" t="s">
        <v>5133</v>
      </c>
      <c r="E197" s="199" t="s">
        <v>5134</v>
      </c>
      <c r="F197" s="199" t="s">
        <v>5135</v>
      </c>
      <c r="G197" s="199" t="s">
        <v>5136</v>
      </c>
      <c r="H197" s="199" t="s">
        <v>5137</v>
      </c>
    </row>
    <row r="198" spans="2:8" ht="15" thickBot="1">
      <c r="B198" s="199" t="s">
        <v>5139</v>
      </c>
      <c r="C198" s="199"/>
      <c r="D198" s="199" t="s">
        <v>5140</v>
      </c>
      <c r="E198" s="199" t="s">
        <v>5141</v>
      </c>
      <c r="F198" s="199" t="s">
        <v>5142</v>
      </c>
      <c r="G198" s="199" t="s">
        <v>5143</v>
      </c>
      <c r="H198" s="199" t="s">
        <v>5144</v>
      </c>
    </row>
    <row r="199" spans="2:8" ht="15" thickBot="1">
      <c r="B199" s="199" t="s">
        <v>5145</v>
      </c>
      <c r="C199" s="199" t="s">
        <v>4252</v>
      </c>
      <c r="D199" s="199" t="s">
        <v>4253</v>
      </c>
      <c r="E199" s="199" t="s">
        <v>4254</v>
      </c>
      <c r="F199" s="199" t="s">
        <v>4255</v>
      </c>
      <c r="G199" s="199" t="s">
        <v>4256</v>
      </c>
      <c r="H199" s="199" t="s">
        <v>4257</v>
      </c>
    </row>
    <row r="200" spans="2:8" ht="15" thickBot="1">
      <c r="B200" s="199" t="s">
        <v>5146</v>
      </c>
      <c r="C200" s="199" t="s">
        <v>4991</v>
      </c>
      <c r="D200" s="199" t="s">
        <v>5147</v>
      </c>
      <c r="E200" s="199" t="s">
        <v>5148</v>
      </c>
      <c r="F200" s="199" t="s">
        <v>5149</v>
      </c>
      <c r="G200" s="199" t="s">
        <v>5150</v>
      </c>
      <c r="H200" s="199" t="s">
        <v>5151</v>
      </c>
    </row>
    <row r="201" spans="2:8" ht="15" thickBot="1">
      <c r="B201" s="199" t="s">
        <v>5152</v>
      </c>
      <c r="C201" s="199" t="s">
        <v>5153</v>
      </c>
      <c r="D201" s="199" t="s">
        <v>5154</v>
      </c>
      <c r="E201" s="199" t="s">
        <v>4526</v>
      </c>
      <c r="F201" s="199" t="s">
        <v>4527</v>
      </c>
      <c r="G201" s="199" t="s">
        <v>4528</v>
      </c>
      <c r="H201" s="199" t="s">
        <v>4529</v>
      </c>
    </row>
    <row r="202" spans="2:8" ht="15" thickBot="1">
      <c r="B202" s="199" t="s">
        <v>5155</v>
      </c>
      <c r="C202" s="199" t="s">
        <v>4723</v>
      </c>
      <c r="D202" s="199" t="s">
        <v>5156</v>
      </c>
      <c r="E202" s="199" t="s">
        <v>5157</v>
      </c>
      <c r="F202" s="199" t="s">
        <v>5158</v>
      </c>
      <c r="G202" s="199" t="s">
        <v>5159</v>
      </c>
      <c r="H202" s="199" t="s">
        <v>5160</v>
      </c>
    </row>
  </sheetData>
  <pageMargins left="0.7" right="0.7" top="0.75" bottom="0.75" header="0.3" footer="0.3"/>
  <pageSetup orientation="portrait" verticalDpi="300" r:id="rId1"/>
</worksheet>
</file>

<file path=xl/worksheets/sheet9.xml><?xml version="1.0" encoding="utf-8"?>
<worksheet xmlns="http://schemas.openxmlformats.org/spreadsheetml/2006/main" xmlns:r="http://schemas.openxmlformats.org/officeDocument/2006/relationships">
  <sheetPr codeName="Sheet12"/>
  <dimension ref="B1:K86"/>
  <sheetViews>
    <sheetView showGridLines="0" zoomScale="85" zoomScaleNormal="85" workbookViewId="0">
      <pane ySplit="3" topLeftCell="A37" activePane="bottomLeft" state="frozen"/>
      <selection pane="bottomLeft" activeCell="H12" sqref="H12"/>
    </sheetView>
  </sheetViews>
  <sheetFormatPr defaultColWidth="8.88671875" defaultRowHeight="15.6"/>
  <cols>
    <col min="1" max="1" width="2.33203125" style="201" customWidth="1"/>
    <col min="2" max="2" width="4.88671875" style="202" customWidth="1"/>
    <col min="3" max="3" width="31.33203125" style="201" customWidth="1"/>
    <col min="4" max="4" width="12.33203125" style="202" customWidth="1"/>
    <col min="5" max="5" width="6.6640625" style="202" customWidth="1"/>
    <col min="6" max="6" width="18.33203125" style="202" bestFit="1" customWidth="1"/>
    <col min="7" max="7" width="16.33203125" style="202" customWidth="1"/>
    <col min="8" max="8" width="25.88671875" style="202" bestFit="1" customWidth="1"/>
    <col min="9" max="9" width="13.6640625" style="203" customWidth="1"/>
    <col min="10" max="16384" width="8.88671875" style="201"/>
  </cols>
  <sheetData>
    <row r="1" spans="2:11">
      <c r="C1" s="220" t="s">
        <v>5276</v>
      </c>
    </row>
    <row r="2" spans="2:11">
      <c r="C2" s="201" t="s">
        <v>5431</v>
      </c>
      <c r="K2" s="201" t="s">
        <v>5236</v>
      </c>
    </row>
    <row r="3" spans="2:11">
      <c r="B3" s="204" t="s">
        <v>3557</v>
      </c>
      <c r="C3" s="204" t="s">
        <v>301</v>
      </c>
      <c r="D3" s="204" t="s">
        <v>299</v>
      </c>
      <c r="E3" s="204" t="s">
        <v>2580</v>
      </c>
      <c r="F3" s="204" t="s">
        <v>5161</v>
      </c>
      <c r="G3" s="204" t="s">
        <v>5</v>
      </c>
      <c r="H3" s="204" t="s">
        <v>5181</v>
      </c>
      <c r="I3" s="205" t="s">
        <v>5162</v>
      </c>
      <c r="K3" s="201" t="s">
        <v>5237</v>
      </c>
    </row>
    <row r="4" spans="2:11">
      <c r="B4" s="211">
        <v>1</v>
      </c>
      <c r="C4" s="210" t="s">
        <v>5257</v>
      </c>
      <c r="D4" s="211" t="s">
        <v>3439</v>
      </c>
      <c r="E4" s="211"/>
      <c r="F4" s="211" t="s">
        <v>5258</v>
      </c>
      <c r="G4" s="212" t="s">
        <v>219</v>
      </c>
      <c r="H4" s="211" t="s">
        <v>1478</v>
      </c>
      <c r="I4" s="214"/>
    </row>
    <row r="5" spans="2:11">
      <c r="B5" s="207">
        <f>+B4+1</f>
        <v>2</v>
      </c>
      <c r="C5" s="206" t="s">
        <v>5257</v>
      </c>
      <c r="D5" s="211" t="s">
        <v>3439</v>
      </c>
      <c r="E5" s="207"/>
      <c r="F5" s="207" t="s">
        <v>5259</v>
      </c>
      <c r="G5" s="217" t="s">
        <v>219</v>
      </c>
      <c r="H5" s="211" t="s">
        <v>1478</v>
      </c>
      <c r="I5" s="209"/>
    </row>
    <row r="6" spans="2:11">
      <c r="B6" s="207">
        <f t="shared" ref="B6:B69" si="0">+B5+1</f>
        <v>3</v>
      </c>
      <c r="C6" s="206" t="s">
        <v>5219</v>
      </c>
      <c r="D6" s="211" t="s">
        <v>3439</v>
      </c>
      <c r="E6" s="207"/>
      <c r="F6" s="207" t="s">
        <v>5173</v>
      </c>
      <c r="G6" s="208" t="s">
        <v>2964</v>
      </c>
      <c r="H6" s="215" t="s">
        <v>5212</v>
      </c>
      <c r="I6" s="209" t="s">
        <v>5220</v>
      </c>
    </row>
    <row r="7" spans="2:11">
      <c r="B7" s="207">
        <f t="shared" si="0"/>
        <v>4</v>
      </c>
      <c r="C7" s="206" t="s">
        <v>1814</v>
      </c>
      <c r="D7" s="219" t="s">
        <v>1163</v>
      </c>
      <c r="E7" s="207">
        <v>19</v>
      </c>
      <c r="F7" s="207" t="s">
        <v>5177</v>
      </c>
      <c r="G7" s="208" t="s">
        <v>2964</v>
      </c>
      <c r="H7" s="215" t="s">
        <v>5183</v>
      </c>
      <c r="I7" s="209" t="s">
        <v>5178</v>
      </c>
    </row>
    <row r="8" spans="2:11">
      <c r="B8" s="207">
        <f t="shared" si="0"/>
        <v>5</v>
      </c>
      <c r="C8" s="206" t="s">
        <v>1975</v>
      </c>
      <c r="D8" s="211" t="s">
        <v>1163</v>
      </c>
      <c r="E8" s="207">
        <v>29</v>
      </c>
      <c r="F8" s="207" t="s">
        <v>5213</v>
      </c>
      <c r="G8" s="208" t="s">
        <v>2964</v>
      </c>
      <c r="H8" s="215" t="s">
        <v>5212</v>
      </c>
      <c r="I8" s="216" t="s">
        <v>5214</v>
      </c>
    </row>
    <row r="9" spans="2:11">
      <c r="B9" s="207">
        <f t="shared" si="0"/>
        <v>6</v>
      </c>
      <c r="C9" s="206" t="s">
        <v>1973</v>
      </c>
      <c r="D9" s="211" t="s">
        <v>1163</v>
      </c>
      <c r="E9" s="207">
        <v>41</v>
      </c>
      <c r="F9" s="207" t="s">
        <v>5217</v>
      </c>
      <c r="G9" s="208" t="s">
        <v>2964</v>
      </c>
      <c r="H9" s="215" t="s">
        <v>5212</v>
      </c>
      <c r="I9" s="209" t="s">
        <v>5218</v>
      </c>
    </row>
    <row r="10" spans="2:11">
      <c r="B10" s="207">
        <f t="shared" si="0"/>
        <v>7</v>
      </c>
      <c r="C10" s="206" t="s">
        <v>1977</v>
      </c>
      <c r="D10" s="207" t="s">
        <v>1163</v>
      </c>
      <c r="E10" s="207">
        <v>49</v>
      </c>
      <c r="F10" s="207" t="s">
        <v>5215</v>
      </c>
      <c r="G10" s="208" t="s">
        <v>2964</v>
      </c>
      <c r="H10" s="215" t="s">
        <v>5212</v>
      </c>
      <c r="I10" s="209" t="s">
        <v>5216</v>
      </c>
    </row>
    <row r="11" spans="2:11">
      <c r="B11" s="207">
        <f t="shared" si="0"/>
        <v>8</v>
      </c>
      <c r="C11" s="206" t="s">
        <v>1986</v>
      </c>
      <c r="D11" s="207" t="s">
        <v>2384</v>
      </c>
      <c r="E11" s="207"/>
      <c r="F11" s="207" t="s">
        <v>5260</v>
      </c>
      <c r="G11" s="208" t="s">
        <v>2964</v>
      </c>
      <c r="H11" s="207"/>
      <c r="I11" s="209"/>
    </row>
    <row r="12" spans="2:11">
      <c r="B12" s="207">
        <f t="shared" si="0"/>
        <v>9</v>
      </c>
      <c r="C12" s="206" t="s">
        <v>2387</v>
      </c>
      <c r="D12" s="211" t="s">
        <v>2384</v>
      </c>
      <c r="E12" s="207"/>
      <c r="F12" s="213" t="s">
        <v>5197</v>
      </c>
      <c r="G12" s="208" t="s">
        <v>2964</v>
      </c>
      <c r="H12" s="215" t="s">
        <v>5191</v>
      </c>
      <c r="I12" s="209" t="s">
        <v>5196</v>
      </c>
    </row>
    <row r="13" spans="2:11">
      <c r="B13" s="207">
        <f t="shared" si="0"/>
        <v>10</v>
      </c>
      <c r="C13" s="206" t="s">
        <v>1806</v>
      </c>
      <c r="D13" s="219" t="s">
        <v>1163</v>
      </c>
      <c r="E13" s="207">
        <v>15</v>
      </c>
      <c r="F13" s="207" t="s">
        <v>5175</v>
      </c>
      <c r="G13" s="208" t="s">
        <v>2964</v>
      </c>
      <c r="H13" s="215" t="s">
        <v>5183</v>
      </c>
      <c r="I13" s="209" t="s">
        <v>5176</v>
      </c>
    </row>
    <row r="14" spans="2:11">
      <c r="B14" s="207">
        <f t="shared" si="0"/>
        <v>11</v>
      </c>
      <c r="C14" s="206" t="s">
        <v>5253</v>
      </c>
      <c r="D14" s="207" t="s">
        <v>1163</v>
      </c>
      <c r="E14" s="207">
        <v>50</v>
      </c>
      <c r="F14" s="207" t="s">
        <v>5204</v>
      </c>
      <c r="G14" s="208" t="s">
        <v>2964</v>
      </c>
      <c r="H14" s="215" t="s">
        <v>5191</v>
      </c>
      <c r="I14" s="209" t="s">
        <v>5205</v>
      </c>
    </row>
    <row r="15" spans="2:11">
      <c r="B15" s="207">
        <f t="shared" si="0"/>
        <v>12</v>
      </c>
      <c r="C15" s="206" t="s">
        <v>5262</v>
      </c>
      <c r="D15" s="207" t="s">
        <v>2384</v>
      </c>
      <c r="E15" s="207"/>
      <c r="F15" s="207" t="s">
        <v>5194</v>
      </c>
      <c r="G15" s="208" t="s">
        <v>2964</v>
      </c>
      <c r="H15" s="215" t="s">
        <v>5191</v>
      </c>
      <c r="I15" s="209" t="s">
        <v>5195</v>
      </c>
    </row>
    <row r="16" spans="2:11">
      <c r="B16" s="207">
        <f t="shared" si="0"/>
        <v>13</v>
      </c>
      <c r="C16" s="206" t="s">
        <v>5227</v>
      </c>
      <c r="D16" s="207" t="s">
        <v>1163</v>
      </c>
      <c r="E16" s="207"/>
      <c r="F16" s="207" t="s">
        <v>5225</v>
      </c>
      <c r="G16" s="208" t="s">
        <v>2964</v>
      </c>
      <c r="H16" s="207" t="s">
        <v>5226</v>
      </c>
      <c r="I16" s="209" t="s">
        <v>5228</v>
      </c>
    </row>
    <row r="17" spans="2:9">
      <c r="B17" s="207">
        <f t="shared" si="0"/>
        <v>14</v>
      </c>
      <c r="C17" s="206" t="s">
        <v>1853</v>
      </c>
      <c r="D17" s="207" t="s">
        <v>1163</v>
      </c>
      <c r="E17" s="207">
        <v>15</v>
      </c>
      <c r="F17" s="207" t="s">
        <v>5233</v>
      </c>
      <c r="G17" s="208" t="s">
        <v>2964</v>
      </c>
      <c r="H17" s="207" t="s">
        <v>2114</v>
      </c>
      <c r="I17" s="216" t="s">
        <v>5234</v>
      </c>
    </row>
    <row r="18" spans="2:9">
      <c r="B18" s="207">
        <f t="shared" si="0"/>
        <v>15</v>
      </c>
      <c r="C18" s="206" t="s">
        <v>1853</v>
      </c>
      <c r="D18" s="207" t="s">
        <v>1163</v>
      </c>
      <c r="E18" s="207"/>
      <c r="F18" s="207" t="s">
        <v>5238</v>
      </c>
      <c r="G18" s="208" t="s">
        <v>2964</v>
      </c>
      <c r="H18" s="207" t="s">
        <v>2114</v>
      </c>
      <c r="I18" s="209"/>
    </row>
    <row r="19" spans="2:9">
      <c r="B19" s="207">
        <f t="shared" si="0"/>
        <v>16</v>
      </c>
      <c r="C19" s="206" t="s">
        <v>2381</v>
      </c>
      <c r="D19" s="207" t="s">
        <v>3439</v>
      </c>
      <c r="E19" s="207"/>
      <c r="F19" s="207" t="s">
        <v>5164</v>
      </c>
      <c r="G19" s="208" t="s">
        <v>2964</v>
      </c>
      <c r="H19" s="208" t="s">
        <v>5224</v>
      </c>
      <c r="I19" s="209" t="s">
        <v>5171</v>
      </c>
    </row>
    <row r="20" spans="2:9">
      <c r="B20" s="207">
        <f t="shared" si="0"/>
        <v>17</v>
      </c>
      <c r="C20" s="206" t="s">
        <v>1993</v>
      </c>
      <c r="D20" s="219" t="s">
        <v>1163</v>
      </c>
      <c r="E20" s="207">
        <v>23</v>
      </c>
      <c r="F20" s="207" t="s">
        <v>5189</v>
      </c>
      <c r="G20" s="208" t="s">
        <v>2964</v>
      </c>
      <c r="H20" s="215" t="s">
        <v>5182</v>
      </c>
      <c r="I20" s="209" t="s">
        <v>5190</v>
      </c>
    </row>
    <row r="21" spans="2:9">
      <c r="B21" s="207">
        <f t="shared" si="0"/>
        <v>18</v>
      </c>
      <c r="C21" s="206" t="s">
        <v>1420</v>
      </c>
      <c r="D21" s="207" t="s">
        <v>3439</v>
      </c>
      <c r="E21" s="207">
        <v>55</v>
      </c>
      <c r="F21" s="207" t="s">
        <v>5167</v>
      </c>
      <c r="G21" s="208" t="s">
        <v>2964</v>
      </c>
      <c r="H21" s="215" t="s">
        <v>5191</v>
      </c>
      <c r="I21" s="209" t="s">
        <v>5168</v>
      </c>
    </row>
    <row r="22" spans="2:9">
      <c r="B22" s="207">
        <f t="shared" si="0"/>
        <v>19</v>
      </c>
      <c r="C22" s="218" t="s">
        <v>5287</v>
      </c>
      <c r="D22" s="207" t="s">
        <v>3439</v>
      </c>
      <c r="E22" s="207">
        <v>34</v>
      </c>
      <c r="F22" s="207" t="s">
        <v>5187</v>
      </c>
      <c r="G22" s="208" t="s">
        <v>2964</v>
      </c>
      <c r="H22" s="215" t="s">
        <v>5182</v>
      </c>
      <c r="I22" s="209" t="s">
        <v>5188</v>
      </c>
    </row>
    <row r="23" spans="2:9">
      <c r="B23" s="207">
        <f t="shared" si="0"/>
        <v>20</v>
      </c>
      <c r="C23" s="206" t="s">
        <v>5172</v>
      </c>
      <c r="D23" s="211" t="s">
        <v>3439</v>
      </c>
      <c r="E23" s="207"/>
      <c r="F23" s="207" t="s">
        <v>5173</v>
      </c>
      <c r="G23" s="208" t="s">
        <v>2964</v>
      </c>
      <c r="H23" s="215" t="s">
        <v>5184</v>
      </c>
      <c r="I23" s="209" t="s">
        <v>5174</v>
      </c>
    </row>
    <row r="24" spans="2:9">
      <c r="B24" s="207">
        <f t="shared" si="0"/>
        <v>21</v>
      </c>
      <c r="C24" s="206" t="s">
        <v>5172</v>
      </c>
      <c r="D24" s="207" t="s">
        <v>3439</v>
      </c>
      <c r="E24" s="207"/>
      <c r="F24" s="207" t="s">
        <v>5173</v>
      </c>
      <c r="G24" s="208" t="s">
        <v>2964</v>
      </c>
      <c r="H24" s="215" t="s">
        <v>5191</v>
      </c>
      <c r="I24" s="209" t="s">
        <v>5203</v>
      </c>
    </row>
    <row r="25" spans="2:9">
      <c r="B25" s="207">
        <f t="shared" si="0"/>
        <v>22</v>
      </c>
      <c r="C25" s="206" t="s">
        <v>5185</v>
      </c>
      <c r="D25" s="207" t="s">
        <v>3439</v>
      </c>
      <c r="E25" s="207"/>
      <c r="F25" s="207" t="s">
        <v>5173</v>
      </c>
      <c r="G25" s="208" t="s">
        <v>2964</v>
      </c>
      <c r="H25" s="215" t="s">
        <v>5182</v>
      </c>
      <c r="I25" s="209" t="s">
        <v>5186</v>
      </c>
    </row>
    <row r="26" spans="2:9">
      <c r="B26" s="207">
        <f t="shared" si="0"/>
        <v>23</v>
      </c>
      <c r="C26" s="206" t="s">
        <v>5185</v>
      </c>
      <c r="D26" s="207" t="s">
        <v>3439</v>
      </c>
      <c r="E26" s="207"/>
      <c r="F26" s="207" t="s">
        <v>5173</v>
      </c>
      <c r="G26" s="208" t="s">
        <v>2964</v>
      </c>
      <c r="H26" s="207" t="s">
        <v>2114</v>
      </c>
      <c r="I26" s="209" t="s">
        <v>5235</v>
      </c>
    </row>
    <row r="27" spans="2:9">
      <c r="B27" s="207">
        <f t="shared" si="0"/>
        <v>24</v>
      </c>
      <c r="C27" s="206" t="s">
        <v>2971</v>
      </c>
      <c r="D27" s="207" t="s">
        <v>1163</v>
      </c>
      <c r="E27" s="207"/>
      <c r="F27" s="207" t="s">
        <v>5230</v>
      </c>
      <c r="G27" s="208" t="s">
        <v>2964</v>
      </c>
      <c r="H27" s="207" t="s">
        <v>5226</v>
      </c>
      <c r="I27" s="209" t="s">
        <v>5229</v>
      </c>
    </row>
    <row r="28" spans="2:9">
      <c r="B28" s="207">
        <f t="shared" si="0"/>
        <v>25</v>
      </c>
      <c r="C28" s="206" t="s">
        <v>5272</v>
      </c>
      <c r="D28" s="211" t="s">
        <v>2384</v>
      </c>
      <c r="E28" s="207"/>
      <c r="F28" s="207" t="s">
        <v>5206</v>
      </c>
      <c r="G28" s="208" t="s">
        <v>2964</v>
      </c>
      <c r="H28" s="215" t="s">
        <v>5207</v>
      </c>
      <c r="I28" s="209" t="s">
        <v>5208</v>
      </c>
    </row>
    <row r="29" spans="2:9">
      <c r="B29" s="207">
        <f t="shared" si="0"/>
        <v>26</v>
      </c>
      <c r="C29" s="206" t="s">
        <v>1478</v>
      </c>
      <c r="D29" s="211" t="s">
        <v>3439</v>
      </c>
      <c r="E29" s="207"/>
      <c r="F29" s="207" t="s">
        <v>5210</v>
      </c>
      <c r="G29" s="208" t="s">
        <v>2964</v>
      </c>
      <c r="H29" s="215" t="s">
        <v>5212</v>
      </c>
      <c r="I29" s="209" t="s">
        <v>5211</v>
      </c>
    </row>
    <row r="30" spans="2:9">
      <c r="B30" s="207">
        <f t="shared" si="0"/>
        <v>27</v>
      </c>
      <c r="C30" s="206" t="s">
        <v>5163</v>
      </c>
      <c r="D30" s="211" t="s">
        <v>3439</v>
      </c>
      <c r="E30" s="207"/>
      <c r="F30" s="207" t="s">
        <v>5165</v>
      </c>
      <c r="G30" s="208" t="s">
        <v>2964</v>
      </c>
      <c r="H30" s="208" t="s">
        <v>5224</v>
      </c>
      <c r="I30" s="209" t="s">
        <v>5170</v>
      </c>
    </row>
    <row r="31" spans="2:9">
      <c r="B31" s="207">
        <f t="shared" si="0"/>
        <v>28</v>
      </c>
      <c r="C31" s="218" t="s">
        <v>5301</v>
      </c>
      <c r="D31" s="211" t="s">
        <v>3439</v>
      </c>
      <c r="E31" s="207">
        <v>55</v>
      </c>
      <c r="F31" s="207" t="s">
        <v>5166</v>
      </c>
      <c r="G31" s="208" t="s">
        <v>2964</v>
      </c>
      <c r="H31" s="215" t="s">
        <v>5207</v>
      </c>
      <c r="I31" s="209" t="s">
        <v>5169</v>
      </c>
    </row>
    <row r="32" spans="2:9">
      <c r="B32" s="207">
        <f t="shared" si="0"/>
        <v>29</v>
      </c>
      <c r="C32" s="206" t="s">
        <v>5248</v>
      </c>
      <c r="D32" s="211" t="s">
        <v>1163</v>
      </c>
      <c r="E32" s="207"/>
      <c r="F32" s="207" t="s">
        <v>5247</v>
      </c>
      <c r="G32" s="208" t="s">
        <v>2964</v>
      </c>
      <c r="H32" s="215" t="s">
        <v>5207</v>
      </c>
      <c r="I32" s="209" t="s">
        <v>5209</v>
      </c>
    </row>
    <row r="33" spans="2:10">
      <c r="B33" s="207">
        <f t="shared" si="0"/>
        <v>30</v>
      </c>
      <c r="C33" s="206" t="s">
        <v>5270</v>
      </c>
      <c r="D33" s="211" t="s">
        <v>2384</v>
      </c>
      <c r="E33" s="207">
        <v>55</v>
      </c>
      <c r="F33" s="207" t="s">
        <v>5192</v>
      </c>
      <c r="G33" s="208" t="s">
        <v>2964</v>
      </c>
      <c r="H33" s="215" t="s">
        <v>5191</v>
      </c>
      <c r="I33" s="209" t="s">
        <v>5193</v>
      </c>
    </row>
    <row r="34" spans="2:10">
      <c r="B34" s="207">
        <f t="shared" si="0"/>
        <v>31</v>
      </c>
      <c r="C34" s="206" t="s">
        <v>5199</v>
      </c>
      <c r="D34" s="211" t="s">
        <v>1163</v>
      </c>
      <c r="E34" s="207"/>
      <c r="F34" s="207" t="s">
        <v>5198</v>
      </c>
      <c r="G34" s="208" t="s">
        <v>2964</v>
      </c>
      <c r="H34" s="215" t="s">
        <v>5191</v>
      </c>
      <c r="I34" s="209" t="s">
        <v>5200</v>
      </c>
    </row>
    <row r="35" spans="2:10">
      <c r="B35" s="207">
        <f t="shared" si="0"/>
        <v>32</v>
      </c>
      <c r="C35" s="218" t="s">
        <v>5245</v>
      </c>
      <c r="D35" s="211" t="s">
        <v>3439</v>
      </c>
      <c r="E35" s="207">
        <v>25</v>
      </c>
      <c r="F35" s="207" t="s">
        <v>5179</v>
      </c>
      <c r="G35" s="208" t="s">
        <v>2964</v>
      </c>
      <c r="H35" s="215" t="s">
        <v>5182</v>
      </c>
      <c r="I35" s="209" t="s">
        <v>5180</v>
      </c>
    </row>
    <row r="36" spans="2:10">
      <c r="B36" s="207">
        <f t="shared" si="0"/>
        <v>33</v>
      </c>
      <c r="C36" s="206" t="s">
        <v>5223</v>
      </c>
      <c r="D36" s="207" t="s">
        <v>1163</v>
      </c>
      <c r="E36" s="207">
        <v>55</v>
      </c>
      <c r="F36" s="207" t="s">
        <v>5221</v>
      </c>
      <c r="G36" s="208" t="s">
        <v>2964</v>
      </c>
      <c r="H36" s="215" t="s">
        <v>5212</v>
      </c>
      <c r="I36" s="209" t="s">
        <v>5222</v>
      </c>
    </row>
    <row r="37" spans="2:10">
      <c r="B37" s="207">
        <f t="shared" si="0"/>
        <v>34</v>
      </c>
      <c r="C37" s="206" t="s">
        <v>6</v>
      </c>
      <c r="D37" s="207" t="s">
        <v>1163</v>
      </c>
      <c r="E37" s="207"/>
      <c r="F37" s="207" t="s">
        <v>5231</v>
      </c>
      <c r="G37" s="208" t="s">
        <v>2964</v>
      </c>
      <c r="H37" s="207" t="s">
        <v>5226</v>
      </c>
      <c r="I37" s="209" t="s">
        <v>5232</v>
      </c>
    </row>
    <row r="38" spans="2:10">
      <c r="B38" s="207">
        <f t="shared" si="0"/>
        <v>35</v>
      </c>
      <c r="C38" s="206" t="s">
        <v>5201</v>
      </c>
      <c r="D38" s="207" t="s">
        <v>2384</v>
      </c>
      <c r="E38" s="207"/>
      <c r="F38" s="207" t="s">
        <v>5173</v>
      </c>
      <c r="G38" s="208" t="s">
        <v>2964</v>
      </c>
      <c r="H38" s="215" t="s">
        <v>5191</v>
      </c>
      <c r="I38" s="209" t="s">
        <v>5202</v>
      </c>
    </row>
    <row r="39" spans="2:10">
      <c r="B39" s="207">
        <f t="shared" si="0"/>
        <v>36</v>
      </c>
      <c r="C39" s="206" t="s">
        <v>1814</v>
      </c>
      <c r="D39" s="213" t="s">
        <v>1163</v>
      </c>
      <c r="E39" s="207">
        <v>19</v>
      </c>
      <c r="F39" s="207" t="s">
        <v>5242</v>
      </c>
      <c r="G39" s="217" t="s">
        <v>5239</v>
      </c>
      <c r="H39" s="207"/>
      <c r="I39" s="209"/>
    </row>
    <row r="40" spans="2:10">
      <c r="B40" s="207">
        <f t="shared" si="0"/>
        <v>37</v>
      </c>
      <c r="C40" s="206" t="s">
        <v>1975</v>
      </c>
      <c r="D40" s="211" t="s">
        <v>1163</v>
      </c>
      <c r="E40" s="207">
        <v>29</v>
      </c>
      <c r="F40" s="207" t="s">
        <v>5244</v>
      </c>
      <c r="G40" s="217" t="s">
        <v>5239</v>
      </c>
      <c r="H40" s="207"/>
      <c r="I40" s="209"/>
    </row>
    <row r="41" spans="2:10">
      <c r="B41" s="207">
        <f t="shared" si="0"/>
        <v>38</v>
      </c>
      <c r="C41" s="206" t="s">
        <v>1973</v>
      </c>
      <c r="D41" s="207" t="s">
        <v>1163</v>
      </c>
      <c r="E41" s="207"/>
      <c r="F41" s="207" t="s">
        <v>5250</v>
      </c>
      <c r="G41" s="217" t="s">
        <v>5239</v>
      </c>
      <c r="H41" s="215" t="s">
        <v>5191</v>
      </c>
      <c r="I41" s="209"/>
    </row>
    <row r="42" spans="2:10">
      <c r="B42" s="207">
        <f t="shared" si="0"/>
        <v>39</v>
      </c>
      <c r="C42" s="206" t="s">
        <v>1977</v>
      </c>
      <c r="D42" s="207" t="s">
        <v>1163</v>
      </c>
      <c r="E42" s="207">
        <v>49</v>
      </c>
      <c r="F42" s="207" t="s">
        <v>5252</v>
      </c>
      <c r="G42" s="217" t="s">
        <v>5239</v>
      </c>
      <c r="H42" s="215" t="s">
        <v>5212</v>
      </c>
      <c r="I42" s="209"/>
    </row>
    <row r="43" spans="2:10">
      <c r="B43" s="207">
        <f t="shared" si="0"/>
        <v>40</v>
      </c>
      <c r="C43" s="206" t="s">
        <v>1986</v>
      </c>
      <c r="D43" s="207" t="s">
        <v>2384</v>
      </c>
      <c r="E43" s="207"/>
      <c r="F43" s="207" t="s">
        <v>5261</v>
      </c>
      <c r="G43" s="217" t="s">
        <v>5239</v>
      </c>
      <c r="H43" s="207"/>
      <c r="I43" s="209"/>
    </row>
    <row r="44" spans="2:10">
      <c r="B44" s="207">
        <f t="shared" si="0"/>
        <v>41</v>
      </c>
      <c r="C44" s="206" t="s">
        <v>2387</v>
      </c>
      <c r="D44" s="207" t="s">
        <v>2384</v>
      </c>
      <c r="E44" s="207"/>
      <c r="F44" s="207" t="s">
        <v>5264</v>
      </c>
      <c r="G44" s="217" t="s">
        <v>5239</v>
      </c>
      <c r="H44" s="215" t="s">
        <v>5191</v>
      </c>
      <c r="I44" s="209"/>
    </row>
    <row r="45" spans="2:10">
      <c r="B45" s="207">
        <f t="shared" si="0"/>
        <v>42</v>
      </c>
      <c r="C45" s="218" t="s">
        <v>5301</v>
      </c>
      <c r="D45" s="207" t="s">
        <v>3439</v>
      </c>
      <c r="E45" s="207"/>
      <c r="F45" s="207" t="s">
        <v>5275</v>
      </c>
      <c r="G45" s="217" t="s">
        <v>5239</v>
      </c>
      <c r="H45" s="207" t="s">
        <v>6132</v>
      </c>
      <c r="I45" s="209" t="s">
        <v>6133</v>
      </c>
      <c r="J45" s="201" t="s">
        <v>6134</v>
      </c>
    </row>
    <row r="46" spans="2:10">
      <c r="B46" s="207">
        <f t="shared" si="0"/>
        <v>43</v>
      </c>
      <c r="C46" s="206" t="s">
        <v>1806</v>
      </c>
      <c r="D46" s="213" t="s">
        <v>1163</v>
      </c>
      <c r="E46" s="207">
        <v>15</v>
      </c>
      <c r="F46" s="213" t="s">
        <v>5241</v>
      </c>
      <c r="G46" s="217" t="s">
        <v>5239</v>
      </c>
      <c r="H46" s="207"/>
      <c r="I46" s="209"/>
    </row>
    <row r="47" spans="2:10">
      <c r="B47" s="207">
        <f t="shared" si="0"/>
        <v>44</v>
      </c>
      <c r="C47" s="206" t="s">
        <v>5253</v>
      </c>
      <c r="D47" s="207" t="s">
        <v>1163</v>
      </c>
      <c r="E47" s="207">
        <v>50</v>
      </c>
      <c r="F47" s="207" t="s">
        <v>5254</v>
      </c>
      <c r="G47" s="217" t="s">
        <v>5239</v>
      </c>
      <c r="H47" s="215" t="s">
        <v>5191</v>
      </c>
      <c r="I47" s="209" t="s">
        <v>6135</v>
      </c>
    </row>
    <row r="48" spans="2:10">
      <c r="B48" s="207">
        <f t="shared" si="0"/>
        <v>45</v>
      </c>
      <c r="C48" s="206" t="s">
        <v>5262</v>
      </c>
      <c r="D48" s="207" t="s">
        <v>2384</v>
      </c>
      <c r="E48" s="207"/>
      <c r="F48" s="207" t="s">
        <v>5263</v>
      </c>
      <c r="G48" s="217" t="s">
        <v>5239</v>
      </c>
      <c r="H48" s="215" t="s">
        <v>5191</v>
      </c>
      <c r="I48" s="209"/>
    </row>
    <row r="49" spans="2:9">
      <c r="B49" s="207">
        <f t="shared" si="0"/>
        <v>46</v>
      </c>
      <c r="C49" s="206" t="s">
        <v>1853</v>
      </c>
      <c r="D49" s="207" t="s">
        <v>1163</v>
      </c>
      <c r="E49" s="207"/>
      <c r="F49" s="207" t="s">
        <v>5240</v>
      </c>
      <c r="G49" s="217" t="s">
        <v>5239</v>
      </c>
      <c r="H49" s="207"/>
      <c r="I49" s="209"/>
    </row>
    <row r="50" spans="2:9">
      <c r="B50" s="207">
        <f t="shared" si="0"/>
        <v>47</v>
      </c>
      <c r="C50" s="206" t="s">
        <v>2381</v>
      </c>
      <c r="D50" s="207" t="s">
        <v>3439</v>
      </c>
      <c r="E50" s="207"/>
      <c r="F50" s="207" t="s">
        <v>5267</v>
      </c>
      <c r="G50" s="217" t="s">
        <v>5239</v>
      </c>
      <c r="H50" s="213" t="s">
        <v>6144</v>
      </c>
      <c r="I50" s="209"/>
    </row>
    <row r="51" spans="2:9">
      <c r="B51" s="207">
        <f t="shared" si="0"/>
        <v>48</v>
      </c>
      <c r="C51" s="206" t="s">
        <v>1993</v>
      </c>
      <c r="D51" s="213" t="s">
        <v>1163</v>
      </c>
      <c r="E51" s="207">
        <v>23</v>
      </c>
      <c r="F51" s="207" t="s">
        <v>5243</v>
      </c>
      <c r="G51" s="217" t="s">
        <v>5239</v>
      </c>
      <c r="H51" s="207"/>
      <c r="I51" s="209"/>
    </row>
    <row r="52" spans="2:9">
      <c r="B52" s="207">
        <f t="shared" si="0"/>
        <v>49</v>
      </c>
      <c r="C52" s="206" t="s">
        <v>1420</v>
      </c>
      <c r="D52" s="207" t="s">
        <v>3439</v>
      </c>
      <c r="E52" s="207"/>
      <c r="F52" s="207" t="s">
        <v>5274</v>
      </c>
      <c r="G52" s="217" t="s">
        <v>5239</v>
      </c>
      <c r="H52" s="207" t="s">
        <v>5224</v>
      </c>
      <c r="I52" s="209"/>
    </row>
    <row r="53" spans="2:9">
      <c r="B53" s="207">
        <f t="shared" si="0"/>
        <v>50</v>
      </c>
      <c r="C53" s="206" t="s">
        <v>5272</v>
      </c>
      <c r="D53" s="207" t="s">
        <v>2384</v>
      </c>
      <c r="E53" s="207"/>
      <c r="F53" s="207" t="s">
        <v>5273</v>
      </c>
      <c r="G53" s="217" t="s">
        <v>5239</v>
      </c>
      <c r="H53" s="213" t="s">
        <v>6144</v>
      </c>
      <c r="I53" s="209"/>
    </row>
    <row r="54" spans="2:9">
      <c r="B54" s="207">
        <f t="shared" si="0"/>
        <v>51</v>
      </c>
      <c r="C54" s="210" t="s">
        <v>1478</v>
      </c>
      <c r="D54" s="211" t="s">
        <v>3439</v>
      </c>
      <c r="E54" s="207"/>
      <c r="F54" s="207" t="s">
        <v>5256</v>
      </c>
      <c r="G54" s="217" t="s">
        <v>5239</v>
      </c>
      <c r="H54" s="207" t="s">
        <v>5255</v>
      </c>
      <c r="I54" s="209"/>
    </row>
    <row r="55" spans="2:9">
      <c r="B55" s="207">
        <f t="shared" si="0"/>
        <v>52</v>
      </c>
      <c r="C55" s="206" t="s">
        <v>5163</v>
      </c>
      <c r="D55" s="211" t="s">
        <v>3439</v>
      </c>
      <c r="E55" s="207"/>
      <c r="F55" s="207" t="s">
        <v>5268</v>
      </c>
      <c r="G55" s="217" t="s">
        <v>5239</v>
      </c>
      <c r="H55" s="213" t="s">
        <v>6144</v>
      </c>
      <c r="I55" s="209"/>
    </row>
    <row r="56" spans="2:9">
      <c r="B56" s="207">
        <f t="shared" si="0"/>
        <v>53</v>
      </c>
      <c r="C56" s="206" t="s">
        <v>5248</v>
      </c>
      <c r="D56" s="207" t="s">
        <v>1163</v>
      </c>
      <c r="E56" s="207"/>
      <c r="F56" s="207" t="s">
        <v>5249</v>
      </c>
      <c r="G56" s="217" t="s">
        <v>5239</v>
      </c>
      <c r="H56" s="207"/>
      <c r="I56" s="209"/>
    </row>
    <row r="57" spans="2:9">
      <c r="B57" s="207">
        <f t="shared" si="0"/>
        <v>54</v>
      </c>
      <c r="C57" s="206" t="s">
        <v>5270</v>
      </c>
      <c r="D57" s="207" t="s">
        <v>2384</v>
      </c>
      <c r="E57" s="207">
        <v>55</v>
      </c>
      <c r="F57" s="207" t="s">
        <v>5271</v>
      </c>
      <c r="G57" s="217" t="s">
        <v>5239</v>
      </c>
      <c r="H57" s="207" t="s">
        <v>5191</v>
      </c>
      <c r="I57" s="209"/>
    </row>
    <row r="58" spans="2:9">
      <c r="B58" s="207">
        <f t="shared" si="0"/>
        <v>55</v>
      </c>
      <c r="C58" s="206" t="s">
        <v>5199</v>
      </c>
      <c r="D58" s="207" t="s">
        <v>1163</v>
      </c>
      <c r="E58" s="207"/>
      <c r="F58" s="207" t="s">
        <v>5251</v>
      </c>
      <c r="G58" s="217" t="s">
        <v>5239</v>
      </c>
      <c r="H58" s="215" t="s">
        <v>5212</v>
      </c>
      <c r="I58" s="209"/>
    </row>
    <row r="59" spans="2:9">
      <c r="B59" s="207">
        <f t="shared" si="0"/>
        <v>56</v>
      </c>
      <c r="C59" s="218" t="s">
        <v>5245</v>
      </c>
      <c r="D59" s="207" t="s">
        <v>3439</v>
      </c>
      <c r="E59" s="207">
        <v>25</v>
      </c>
      <c r="F59" s="207" t="s">
        <v>5246</v>
      </c>
      <c r="G59" s="217" t="s">
        <v>5239</v>
      </c>
      <c r="H59" s="215" t="s">
        <v>5182</v>
      </c>
      <c r="I59" s="209"/>
    </row>
    <row r="60" spans="2:9">
      <c r="B60" s="207">
        <f t="shared" si="0"/>
        <v>57</v>
      </c>
      <c r="C60" s="206" t="s">
        <v>5223</v>
      </c>
      <c r="D60" s="211" t="s">
        <v>1163</v>
      </c>
      <c r="E60" s="207">
        <v>55</v>
      </c>
      <c r="F60" s="207" t="s">
        <v>5269</v>
      </c>
      <c r="G60" s="217" t="s">
        <v>5239</v>
      </c>
      <c r="H60" s="207" t="s">
        <v>5212</v>
      </c>
      <c r="I60" s="209"/>
    </row>
    <row r="61" spans="2:9">
      <c r="B61" s="207">
        <f t="shared" si="0"/>
        <v>58</v>
      </c>
      <c r="C61" s="298" t="s">
        <v>5289</v>
      </c>
      <c r="D61" s="211" t="s">
        <v>3439</v>
      </c>
      <c r="E61" s="207">
        <v>50</v>
      </c>
      <c r="F61" s="207" t="s">
        <v>5288</v>
      </c>
      <c r="G61" s="207" t="s">
        <v>5265</v>
      </c>
      <c r="H61" s="215" t="s">
        <v>5266</v>
      </c>
      <c r="I61" s="209"/>
    </row>
    <row r="62" spans="2:9">
      <c r="B62" s="207">
        <f t="shared" si="0"/>
        <v>59</v>
      </c>
      <c r="C62" s="206" t="s">
        <v>2047</v>
      </c>
      <c r="D62" s="207" t="s">
        <v>1163</v>
      </c>
      <c r="E62" s="207"/>
      <c r="F62" s="207" t="s">
        <v>5277</v>
      </c>
      <c r="G62" s="208" t="s">
        <v>5278</v>
      </c>
      <c r="H62" s="207" t="s">
        <v>5279</v>
      </c>
      <c r="I62" s="209" t="s">
        <v>5280</v>
      </c>
    </row>
    <row r="63" spans="2:9">
      <c r="B63" s="207">
        <f t="shared" si="0"/>
        <v>60</v>
      </c>
      <c r="C63" s="206" t="s">
        <v>5253</v>
      </c>
      <c r="D63" s="207" t="s">
        <v>1163</v>
      </c>
      <c r="E63" s="207"/>
      <c r="F63" s="207" t="s">
        <v>5282</v>
      </c>
      <c r="G63" s="208" t="s">
        <v>5278</v>
      </c>
      <c r="H63" s="207" t="s">
        <v>5279</v>
      </c>
      <c r="I63" s="209" t="s">
        <v>5281</v>
      </c>
    </row>
    <row r="64" spans="2:9">
      <c r="B64" s="207">
        <f t="shared" si="0"/>
        <v>61</v>
      </c>
      <c r="C64" s="206" t="s">
        <v>1977</v>
      </c>
      <c r="D64" s="207" t="s">
        <v>1163</v>
      </c>
      <c r="E64" s="207"/>
      <c r="F64" s="207" t="s">
        <v>5285</v>
      </c>
      <c r="G64" s="208" t="s">
        <v>5278</v>
      </c>
      <c r="H64" s="207" t="s">
        <v>5286</v>
      </c>
      <c r="I64" s="216" t="s">
        <v>5302</v>
      </c>
    </row>
    <row r="65" spans="2:9">
      <c r="B65" s="207">
        <f t="shared" si="0"/>
        <v>62</v>
      </c>
      <c r="C65" s="206" t="s">
        <v>6008</v>
      </c>
      <c r="D65" s="207" t="s">
        <v>6137</v>
      </c>
      <c r="E65" s="207"/>
      <c r="F65" s="207" t="s">
        <v>6136</v>
      </c>
      <c r="G65" s="217" t="s">
        <v>5239</v>
      </c>
      <c r="H65" s="207" t="s">
        <v>5226</v>
      </c>
      <c r="I65" s="209" t="s">
        <v>6138</v>
      </c>
    </row>
    <row r="66" spans="2:9">
      <c r="B66" s="207">
        <f t="shared" si="0"/>
        <v>63</v>
      </c>
      <c r="C66" s="206"/>
      <c r="D66" s="207"/>
      <c r="E66" s="207"/>
      <c r="F66" s="207"/>
      <c r="G66" s="208"/>
      <c r="H66" s="207"/>
      <c r="I66" s="209"/>
    </row>
    <row r="67" spans="2:9">
      <c r="B67" s="207">
        <f t="shared" si="0"/>
        <v>64</v>
      </c>
      <c r="C67" s="206"/>
      <c r="D67" s="207"/>
      <c r="E67" s="207"/>
      <c r="F67" s="207"/>
      <c r="G67" s="208"/>
      <c r="H67" s="207"/>
      <c r="I67" s="209"/>
    </row>
    <row r="68" spans="2:9">
      <c r="B68" s="207">
        <f t="shared" si="0"/>
        <v>65</v>
      </c>
      <c r="C68" s="206"/>
      <c r="D68" s="207"/>
      <c r="E68" s="207"/>
      <c r="F68" s="207"/>
      <c r="G68" s="208"/>
      <c r="H68" s="207"/>
      <c r="I68" s="209"/>
    </row>
    <row r="69" spans="2:9">
      <c r="B69" s="207">
        <f t="shared" si="0"/>
        <v>66</v>
      </c>
      <c r="C69" s="206"/>
      <c r="D69" s="207"/>
      <c r="E69" s="207"/>
      <c r="F69" s="207"/>
      <c r="G69" s="208"/>
      <c r="H69" s="207"/>
      <c r="I69" s="209"/>
    </row>
    <row r="70" spans="2:9">
      <c r="B70" s="207">
        <f t="shared" ref="B70:B86" si="1">+B69+1</f>
        <v>67</v>
      </c>
      <c r="C70" s="206"/>
      <c r="D70" s="207"/>
      <c r="E70" s="207"/>
      <c r="F70" s="207"/>
      <c r="G70" s="208"/>
      <c r="H70" s="207"/>
      <c r="I70" s="209"/>
    </row>
    <row r="71" spans="2:9">
      <c r="B71" s="207">
        <f t="shared" si="1"/>
        <v>68</v>
      </c>
      <c r="C71" s="206"/>
      <c r="D71" s="207"/>
      <c r="E71" s="207"/>
      <c r="F71" s="207"/>
      <c r="G71" s="208"/>
      <c r="H71" s="207"/>
      <c r="I71" s="209"/>
    </row>
    <row r="72" spans="2:9">
      <c r="B72" s="207">
        <f t="shared" si="1"/>
        <v>69</v>
      </c>
      <c r="C72" s="206"/>
      <c r="D72" s="207"/>
      <c r="E72" s="207"/>
      <c r="F72" s="207"/>
      <c r="G72" s="208"/>
      <c r="H72" s="207"/>
      <c r="I72" s="209"/>
    </row>
    <row r="73" spans="2:9">
      <c r="B73" s="207">
        <f t="shared" si="1"/>
        <v>70</v>
      </c>
      <c r="C73" s="206"/>
      <c r="D73" s="207"/>
      <c r="E73" s="207"/>
      <c r="F73" s="207"/>
      <c r="G73" s="208"/>
      <c r="H73" s="207"/>
      <c r="I73" s="209"/>
    </row>
    <row r="74" spans="2:9">
      <c r="B74" s="207">
        <f t="shared" si="1"/>
        <v>71</v>
      </c>
      <c r="C74" s="206"/>
      <c r="D74" s="207"/>
      <c r="E74" s="207"/>
      <c r="F74" s="207"/>
      <c r="G74" s="208"/>
      <c r="H74" s="207"/>
      <c r="I74" s="209"/>
    </row>
    <row r="75" spans="2:9">
      <c r="B75" s="207">
        <f t="shared" si="1"/>
        <v>72</v>
      </c>
      <c r="C75" s="206"/>
      <c r="D75" s="207"/>
      <c r="E75" s="207"/>
      <c r="F75" s="207"/>
      <c r="G75" s="208"/>
      <c r="H75" s="207"/>
      <c r="I75" s="209"/>
    </row>
    <row r="76" spans="2:9">
      <c r="B76" s="207">
        <f t="shared" si="1"/>
        <v>73</v>
      </c>
      <c r="C76" s="206"/>
      <c r="D76" s="207"/>
      <c r="E76" s="207"/>
      <c r="F76" s="207"/>
      <c r="G76" s="208"/>
      <c r="H76" s="207"/>
      <c r="I76" s="209"/>
    </row>
    <row r="77" spans="2:9">
      <c r="B77" s="207">
        <f t="shared" si="1"/>
        <v>74</v>
      </c>
      <c r="C77" s="206"/>
      <c r="D77" s="207"/>
      <c r="E77" s="207"/>
      <c r="F77" s="207"/>
      <c r="G77" s="208"/>
      <c r="H77" s="207"/>
      <c r="I77" s="209"/>
    </row>
    <row r="78" spans="2:9">
      <c r="B78" s="207">
        <f t="shared" si="1"/>
        <v>75</v>
      </c>
      <c r="C78" s="206"/>
      <c r="D78" s="207"/>
      <c r="E78" s="207"/>
      <c r="F78" s="207"/>
      <c r="G78" s="208"/>
      <c r="H78" s="207"/>
      <c r="I78" s="209"/>
    </row>
    <row r="79" spans="2:9">
      <c r="B79" s="207">
        <f t="shared" si="1"/>
        <v>76</v>
      </c>
      <c r="C79" s="206"/>
      <c r="D79" s="207"/>
      <c r="E79" s="207"/>
      <c r="F79" s="207"/>
      <c r="G79" s="208"/>
      <c r="H79" s="207"/>
      <c r="I79" s="209"/>
    </row>
    <row r="80" spans="2:9">
      <c r="B80" s="207">
        <f t="shared" si="1"/>
        <v>77</v>
      </c>
      <c r="C80" s="206"/>
      <c r="D80" s="207"/>
      <c r="E80" s="207"/>
      <c r="F80" s="207"/>
      <c r="G80" s="208"/>
      <c r="H80" s="207"/>
      <c r="I80" s="209"/>
    </row>
    <row r="81" spans="2:9">
      <c r="B81" s="207">
        <f t="shared" si="1"/>
        <v>78</v>
      </c>
      <c r="C81" s="206"/>
      <c r="D81" s="207"/>
      <c r="E81" s="207"/>
      <c r="F81" s="207"/>
      <c r="G81" s="208"/>
      <c r="H81" s="207"/>
      <c r="I81" s="209"/>
    </row>
    <row r="82" spans="2:9">
      <c r="B82" s="207">
        <f t="shared" si="1"/>
        <v>79</v>
      </c>
      <c r="C82" s="206"/>
      <c r="D82" s="207"/>
      <c r="E82" s="207"/>
      <c r="F82" s="207"/>
      <c r="G82" s="208"/>
      <c r="H82" s="207"/>
      <c r="I82" s="209"/>
    </row>
    <row r="83" spans="2:9">
      <c r="B83" s="207">
        <f t="shared" si="1"/>
        <v>80</v>
      </c>
      <c r="C83" s="206"/>
      <c r="D83" s="207"/>
      <c r="E83" s="207"/>
      <c r="F83" s="207"/>
      <c r="G83" s="208"/>
      <c r="H83" s="207"/>
      <c r="I83" s="209"/>
    </row>
    <row r="84" spans="2:9">
      <c r="B84" s="207">
        <f t="shared" si="1"/>
        <v>81</v>
      </c>
      <c r="C84" s="206"/>
      <c r="D84" s="207"/>
      <c r="E84" s="207"/>
      <c r="F84" s="207"/>
      <c r="G84" s="208"/>
      <c r="H84" s="207"/>
      <c r="I84" s="209"/>
    </row>
    <row r="85" spans="2:9">
      <c r="B85" s="207">
        <f t="shared" si="1"/>
        <v>82</v>
      </c>
      <c r="C85" s="206"/>
      <c r="D85" s="207"/>
      <c r="E85" s="207"/>
      <c r="F85" s="207"/>
      <c r="G85" s="208"/>
      <c r="H85" s="207"/>
      <c r="I85" s="209"/>
    </row>
    <row r="86" spans="2:9">
      <c r="B86" s="207">
        <f t="shared" si="1"/>
        <v>83</v>
      </c>
      <c r="C86" s="206"/>
      <c r="D86" s="207"/>
      <c r="E86" s="207"/>
      <c r="F86" s="207"/>
      <c r="G86" s="208"/>
      <c r="H86" s="207"/>
      <c r="I86" s="209"/>
    </row>
  </sheetData>
  <autoFilter ref="C3:I86">
    <sortState ref="C4:I66">
      <sortCondition ref="G4:G66"/>
      <sortCondition ref="C4:C66"/>
    </sortState>
  </autoFilter>
  <sortState ref="C3:I62">
    <sortCondition ref="C3:C62"/>
    <sortCondition ref="G3:G62"/>
  </sortState>
  <conditionalFormatting sqref="C4:C65">
    <cfRule type="uniqueValues" dxfId="103" priority="3"/>
  </conditionalFormatting>
  <conditionalFormatting sqref="C66:C86">
    <cfRule type="uniqueValues" dxfId="102" priority="1"/>
  </conditionalFormatting>
  <pageMargins left="0.7" right="0.7" top="0.75" bottom="0.75" header="0.3" footer="0.3"/>
  <pageSetup orientation="portrait"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Codex Table</vt:lpstr>
      <vt:lpstr>Pivots</vt:lpstr>
      <vt:lpstr>Bounties</vt:lpstr>
      <vt:lpstr>MCR-99 Droids</vt:lpstr>
      <vt:lpstr>Gifts Table</vt:lpstr>
      <vt:lpstr>Story Tracks</vt:lpstr>
      <vt:lpstr>Other Achievement Tracking</vt:lpstr>
      <vt:lpstr>Emot List</vt:lpstr>
      <vt:lpstr>Fleet NPC List</vt:lpstr>
      <vt:lpstr>Alliance</vt:lpstr>
      <vt:lpstr>Pet Table</vt:lpstr>
      <vt:lpstr>Pet_Table</vt:lpstr>
      <vt:lpstr>Bounties!Print_Area</vt:lpstr>
      <vt:lpstr>'Codex Table'!Print_Area</vt:lpstr>
      <vt:lpstr>'Gifts Table'!Print_Area</vt:lpstr>
      <vt:lpstr>'MCR-99 Droids'!Print_Area</vt:lpstr>
      <vt:lpstr>'Other Achievement Tracking'!Print_Area</vt:lpstr>
      <vt:lpstr>'Codex Table'!Print_Titles</vt:lpstr>
      <vt:lpstr>Sucess_Table</vt:lpstr>
    </vt:vector>
  </TitlesOfParts>
  <Company>Southwest Gas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E. Cook</dc:creator>
  <cp:lastModifiedBy>Flashman</cp:lastModifiedBy>
  <cp:lastPrinted>2016-05-11T01:08:23Z</cp:lastPrinted>
  <dcterms:created xsi:type="dcterms:W3CDTF">2013-09-13T19:06:16Z</dcterms:created>
  <dcterms:modified xsi:type="dcterms:W3CDTF">2016-05-18T00:06:53Z</dcterms:modified>
</cp:coreProperties>
</file>