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4" activeTab="1"/>
  </bookViews>
  <sheets>
    <sheet name="Instructions" sheetId="1" r:id="rId1"/>
    <sheet name="AchPoints" sheetId="2" r:id="rId2"/>
    <sheet name="Cal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<sst xmlns="http://schemas.openxmlformats.org/spreadsheetml/2006/main" count="416" uniqueCount="101">
  <si>
    <t>DARKSPLAT LEGACY FLASHPOINT COMPLETION</t>
  </si>
  <si>
    <t>PRE 4.0 Flashpoints</t>
  </si>
  <si>
    <t>Post 4.0 Flashpoint and Operations</t>
  </si>
  <si>
    <t>General FP (10-50)</t>
  </si>
  <si>
    <t>Points</t>
  </si>
  <si>
    <t>%</t>
  </si>
  <si>
    <t>HM FP (10-50)</t>
  </si>
  <si>
    <t>HM FP (50-55)</t>
  </si>
  <si>
    <t>Solo/Story FP</t>
  </si>
  <si>
    <t>Tactical (10-65 Bolster)</t>
  </si>
  <si>
    <t>HM FP (65 Only Small Bolster)</t>
  </si>
  <si>
    <t>Operations SM (50-65 Only)</t>
  </si>
  <si>
    <t>Operations HM (65 Only)</t>
  </si>
  <si>
    <t>Operations NiM (65 Only)</t>
  </si>
  <si>
    <t>Black Talon</t>
  </si>
  <si>
    <t>Hammer Station</t>
  </si>
  <si>
    <t>Eternity Vault (5 bosses)</t>
  </si>
  <si>
    <t>Esseles</t>
  </si>
  <si>
    <t>Athiss</t>
  </si>
  <si>
    <t>Karagga’s Palace (5 bosses)</t>
  </si>
  <si>
    <t>Conditional Format</t>
  </si>
  <si>
    <t>Boarding Party</t>
  </si>
  <si>
    <t>Mandalorian Raiders</t>
  </si>
  <si>
    <t>Explosive Conflict (4 bosses)</t>
  </si>
  <si>
    <t>Taral V</t>
  </si>
  <si>
    <t>Cademimu</t>
  </si>
  <si>
    <t>Terror From Beyond (5 bosses)</t>
  </si>
  <si>
    <t>The Foundry</t>
  </si>
  <si>
    <t>Red Reaper</t>
  </si>
  <si>
    <t>Scum and Villainy (7 bosses)</t>
  </si>
  <si>
    <t>Maelstrom Prison</t>
  </si>
  <si>
    <t>Kuat Drive Yards</t>
  </si>
  <si>
    <t>Golden Fury (1 boss)</t>
  </si>
  <si>
    <t>Dread Fortress (5 bosses)</t>
  </si>
  <si>
    <t>Directive 7</t>
  </si>
  <si>
    <t>Battle of Ilum</t>
  </si>
  <si>
    <t>Czerka Labs</t>
  </si>
  <si>
    <t>Kaon Under Siege</t>
  </si>
  <si>
    <t>Xenoanalyst II (1 boss)</t>
  </si>
  <si>
    <t>Dread Palace (5 bosses)</t>
  </si>
  <si>
    <t>The False Emperor</t>
  </si>
  <si>
    <t>Czerka Core Meltdown</t>
  </si>
  <si>
    <t>Lost Island</t>
  </si>
  <si>
    <t>Colossal Monlith (1 boss)</t>
  </si>
  <si>
    <t>Eternity Vault - 16M (5 bosses)</t>
  </si>
  <si>
    <t>Assault on Tython</t>
  </si>
  <si>
    <t>Korriban Incursion – Empire</t>
  </si>
  <si>
    <t>The Eyeless (1 boss)</t>
  </si>
  <si>
    <t>Karagga’s Palace – 16M (5 bosses)</t>
  </si>
  <si>
    <t>Korriban Incursion</t>
  </si>
  <si>
    <t>Assault on Tython – Empire</t>
  </si>
  <si>
    <t>Explosive Conflict – 16M (4 bosses)</t>
  </si>
  <si>
    <t>Colicoid War Game</t>
  </si>
  <si>
    <t>Manaan Research Facility</t>
  </si>
  <si>
    <t>Korriban Incursion – Republic</t>
  </si>
  <si>
    <t>Terror From Beyond – 16M (5 bosses)</t>
  </si>
  <si>
    <t>Legacy of the Rakata</t>
  </si>
  <si>
    <t>Assault on Tython – Republic</t>
  </si>
  <si>
    <t>Ravagers (5 bosses)</t>
  </si>
  <si>
    <t>Scum and Villainy – 16M (7 bosses)</t>
  </si>
  <si>
    <t>Blood Hunt</t>
  </si>
  <si>
    <t>Depths of Manaan – Republic</t>
  </si>
  <si>
    <t>Temple of Sacrifice (5 bosses)</t>
  </si>
  <si>
    <t>Dread Fortress – 16M (5 bosses)</t>
  </si>
  <si>
    <t>Battle of Rishi</t>
  </si>
  <si>
    <t>Dread Palace – 16M (5 bosses)</t>
  </si>
  <si>
    <t>Eternity Vault – NiM Mode (5 bosses)</t>
  </si>
  <si>
    <t>Karagga’s Palace – NiM Mode (5 bosses)</t>
  </si>
  <si>
    <t>Explosive Conflict – NiM Mode (4 bosses)</t>
  </si>
  <si>
    <t>Terror From Beyond – NiM Mode (5 bosses)</t>
  </si>
  <si>
    <t>Golden Fury – 16M (1 boss)</t>
  </si>
  <si>
    <t>Scum and Villainy – NiM Mode (7 bosses)</t>
  </si>
  <si>
    <t>Xenoanalyst II – 16M (1 boss)</t>
  </si>
  <si>
    <t>Dread Fortress – NiM Mode (5 bosses)</t>
  </si>
  <si>
    <t>Depths of Manaan</t>
  </si>
  <si>
    <t>Colossal Monlith – 16M (1 boss)</t>
  </si>
  <si>
    <t>Dread Palace – NiM Mode (5 bosses)</t>
  </si>
  <si>
    <t>The Eyeless – 16M (1 boss)</t>
  </si>
  <si>
    <t>Ravagers – 16M (5 bosses)</t>
  </si>
  <si>
    <t>Temple of Sacrifice – 16M (5 bosses)</t>
  </si>
  <si>
    <t>T Points</t>
  </si>
  <si>
    <t>Normal FP (10-50)</t>
  </si>
  <si>
    <t>Solo FP</t>
  </si>
  <si>
    <t>In the Points column insert the points that you have from your achievement page in SWTOR</t>
  </si>
  <si>
    <t>This can be done by hitting the 'Y' key and scrolling down to the achievement section and then the type of achievement you are after</t>
  </si>
  <si>
    <t>50-99</t>
  </si>
  <si>
    <t>For achievements below</t>
  </si>
  <si>
    <t>For achievements between</t>
  </si>
  <si>
    <t>For achievements at</t>
  </si>
  <si>
    <t>The percentage will automatically update as you go as will the colour</t>
  </si>
  <si>
    <t>General Average Completion</t>
  </si>
  <si>
    <t>Normal FP (10-50) Average Completion</t>
  </si>
  <si>
    <t>HM FP (10-50) Average Completion</t>
  </si>
  <si>
    <t>HM FP (50-60 Classic) Average Completion</t>
  </si>
  <si>
    <t>HM FP (50-60 Classic)</t>
  </si>
  <si>
    <t>Solo/Story FP Average Completion</t>
  </si>
  <si>
    <t>Tactical (10-65 Bolster) Average Completion</t>
  </si>
  <si>
    <t>HM FP (65 Only Small Bolster) Average Completion</t>
  </si>
  <si>
    <t>Operations SM (50-65 Only) Average Completion</t>
  </si>
  <si>
    <t>Operations HM (65 Only) Average Completion</t>
  </si>
  <si>
    <t>Operations NiM (65 Only) Average Completion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</si>
</sst>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5" borderId="3" xfId="0" applyFont="1" applyFill="1" applyBorder="1" applyAlignment="1">
      <alignment/>
    </xf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00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Cal!$A$28:$A$37</c:f>
              <c:strCache>
                <c:ptCount val="10"/>
                <c:pt idx="0">
                  <c:v>General Average Completion</c:v>
                </c:pt>
                <c:pt idx="1">
                  <c:v>Normal FP (10-50) Average Completion</c:v>
                </c:pt>
                <c:pt idx="2">
                  <c:v>HM FP (10-50) Average Completion</c:v>
                </c:pt>
                <c:pt idx="3">
                  <c:v>HM FP (50-60 Classic) Average Completion</c:v>
                </c:pt>
                <c:pt idx="4">
                  <c:v>Solo/Story FP Average Completion</c:v>
                </c:pt>
                <c:pt idx="5">
                  <c:v>Tactical (10-65 Bolster) Average Completion</c:v>
                </c:pt>
                <c:pt idx="6">
                  <c:v>HM FP (65 Only Small Bolster) Average Completion</c:v>
                </c:pt>
                <c:pt idx="7">
                  <c:v>Operations SM (50-65 Only) Average Completion</c:v>
                </c:pt>
                <c:pt idx="8">
                  <c:v>Operations HM (65 Only) Average Completion</c:v>
                </c:pt>
                <c:pt idx="9">
                  <c:v>Operations NiM (65 Only) Average Completion</c:v>
                </c:pt>
              </c:strCache>
            </c:strRef>
          </c:cat>
          <c:val>
            <c:numRef>
              <c:f>Cal!$B$28:$B$37</c:f>
              <c:numCache>
                <c:ptCount val="10"/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Cal!$A$28:$A$37</c:f>
              <c:strCache>
                <c:ptCount val="10"/>
                <c:pt idx="0">
                  <c:v>General Average Completion</c:v>
                </c:pt>
                <c:pt idx="1">
                  <c:v>Normal FP (10-50) Average Completion</c:v>
                </c:pt>
                <c:pt idx="2">
                  <c:v>HM FP (10-50) Average Completion</c:v>
                </c:pt>
                <c:pt idx="3">
                  <c:v>HM FP (50-60 Classic) Average Completion</c:v>
                </c:pt>
                <c:pt idx="4">
                  <c:v>Solo/Story FP Average Completion</c:v>
                </c:pt>
                <c:pt idx="5">
                  <c:v>Tactical (10-65 Bolster) Average Completion</c:v>
                </c:pt>
                <c:pt idx="6">
                  <c:v>HM FP (65 Only Small Bolster) Average Completion</c:v>
                </c:pt>
                <c:pt idx="7">
                  <c:v>Operations SM (50-65 Only) Average Completion</c:v>
                </c:pt>
                <c:pt idx="8">
                  <c:v>Operations HM (65 Only) Average Completion</c:v>
                </c:pt>
                <c:pt idx="9">
                  <c:v>Operations NiM (65 Only) Average Completion</c:v>
                </c:pt>
              </c:strCache>
            </c:strRef>
          </c:cat>
          <c:val>
            <c:numRef>
              <c:f>Cal!$C$28:$C$37</c:f>
              <c:numCache>
                <c:ptCount val="10"/>
                <c:pt idx="0">
                  <c:v>75</c:v>
                </c:pt>
                <c:pt idx="1">
                  <c:v>82.47285405719512</c:v>
                </c:pt>
                <c:pt idx="2">
                  <c:v>53.45353100350349</c:v>
                </c:pt>
                <c:pt idx="3">
                  <c:v>100</c:v>
                </c:pt>
                <c:pt idx="4">
                  <c:v>37.577639751552795</c:v>
                </c:pt>
                <c:pt idx="5">
                  <c:v>31.377238879889987</c:v>
                </c:pt>
                <c:pt idx="6">
                  <c:v>4.232901245096366</c:v>
                </c:pt>
                <c:pt idx="7">
                  <c:v>100</c:v>
                </c:pt>
                <c:pt idx="8">
                  <c:v>92.3076923076923</c:v>
                </c:pt>
                <c:pt idx="9">
                  <c:v>68.05744520030234</c:v>
                </c:pt>
              </c:numCache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33</xdr:row>
      <xdr:rowOff>19050</xdr:rowOff>
    </xdr:from>
    <xdr:to>
      <xdr:col>12</xdr:col>
      <xdr:colOff>1362075</xdr:colOff>
      <xdr:row>62</xdr:row>
      <xdr:rowOff>38100</xdr:rowOff>
    </xdr:to>
    <xdr:graphicFrame>
      <xdr:nvGraphicFramePr>
        <xdr:cNvPr id="1" name="Chart 2"/>
        <xdr:cNvGraphicFramePr/>
      </xdr:nvGraphicFramePr>
      <xdr:xfrm>
        <a:off x="1838325" y="5362575"/>
        <a:ext cx="88963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"/>
  <sheetViews>
    <sheetView workbookViewId="0" topLeftCell="A1">
      <selection activeCell="D37" sqref="D37"/>
    </sheetView>
  </sheetViews>
  <sheetFormatPr defaultColWidth="9.140625" defaultRowHeight="12.75"/>
  <sheetData>
    <row r="3" spans="2:13" ht="12.75">
      <c r="B3" s="24" t="s">
        <v>83</v>
      </c>
      <c r="C3" s="24"/>
      <c r="D3" s="24"/>
      <c r="E3" s="24"/>
      <c r="F3" s="24"/>
      <c r="G3" s="24"/>
      <c r="H3" s="24"/>
      <c r="I3" s="24"/>
      <c r="J3" s="24"/>
      <c r="K3" s="15"/>
      <c r="L3" s="15"/>
      <c r="M3" s="15"/>
    </row>
    <row r="4" spans="2:13" ht="12.75">
      <c r="B4" s="24" t="s">
        <v>84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ht="12.75">
      <c r="B5" s="24" t="s">
        <v>89</v>
      </c>
      <c r="C5" s="24"/>
      <c r="D5" s="24"/>
      <c r="E5" s="24"/>
      <c r="F5" s="24"/>
      <c r="G5" s="24"/>
      <c r="H5" s="24"/>
      <c r="I5" s="15"/>
      <c r="J5" s="15"/>
      <c r="K5" s="15"/>
      <c r="L5" s="15"/>
      <c r="M5" s="15"/>
    </row>
    <row r="6" spans="2:5" ht="12.75">
      <c r="B6" s="11">
        <v>50</v>
      </c>
      <c r="C6" s="24" t="s">
        <v>86</v>
      </c>
      <c r="D6" s="24"/>
      <c r="E6" s="24"/>
    </row>
    <row r="7" spans="2:5" ht="12.75">
      <c r="B7" s="12" t="s">
        <v>85</v>
      </c>
      <c r="C7" s="24" t="s">
        <v>87</v>
      </c>
      <c r="D7" s="24"/>
      <c r="E7" s="24"/>
    </row>
    <row r="8" spans="2:5" ht="12.75">
      <c r="B8" s="13">
        <v>100</v>
      </c>
      <c r="C8" s="24" t="s">
        <v>88</v>
      </c>
      <c r="D8" s="24"/>
      <c r="E8" s="24"/>
    </row>
  </sheetData>
  <sheetProtection selectLockedCells="1" selectUnlockedCells="1"/>
  <mergeCells count="6">
    <mergeCell ref="C7:E7"/>
    <mergeCell ref="C8:E8"/>
    <mergeCell ref="B5:H5"/>
    <mergeCell ref="B3:J3"/>
    <mergeCell ref="B4:M4"/>
    <mergeCell ref="C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 topLeftCell="A1">
      <selection activeCell="P35" sqref="P35"/>
    </sheetView>
  </sheetViews>
  <sheetFormatPr defaultColWidth="9.140625" defaultRowHeight="12.75"/>
  <cols>
    <col min="1" max="1" width="17.8515625" style="0" bestFit="1" customWidth="1"/>
    <col min="2" max="2" width="6.57421875" style="0" bestFit="1" customWidth="1"/>
    <col min="3" max="3" width="3.00390625" style="1" bestFit="1" customWidth="1"/>
    <col min="4" max="4" width="26.8515625" style="0" customWidth="1"/>
    <col min="5" max="5" width="6.57421875" style="0" bestFit="1" customWidth="1"/>
    <col min="6" max="6" width="4.00390625" style="1" bestFit="1" customWidth="1"/>
    <col min="7" max="7" width="23.7109375" style="0" customWidth="1"/>
    <col min="8" max="8" width="6.57421875" style="0" bestFit="1" customWidth="1"/>
    <col min="9" max="9" width="4.00390625" style="1" bestFit="1" customWidth="1"/>
    <col min="10" max="10" width="30.8515625" style="0" customWidth="1"/>
    <col min="11" max="11" width="6.57421875" style="0" bestFit="1" customWidth="1"/>
    <col min="12" max="12" width="4.00390625" style="1" bestFit="1" customWidth="1"/>
    <col min="13" max="13" width="23.00390625" style="0" customWidth="1"/>
    <col min="14" max="14" width="6.57421875" style="0" bestFit="1" customWidth="1"/>
    <col min="15" max="15" width="4.00390625" style="1" bestFit="1" customWidth="1"/>
    <col min="16" max="16" width="30.421875" style="0" customWidth="1"/>
    <col min="17" max="17" width="6.57421875" style="0" bestFit="1" customWidth="1"/>
    <col min="18" max="18" width="4.00390625" style="1" bestFit="1" customWidth="1"/>
    <col min="19" max="19" width="37.28125" style="0" customWidth="1"/>
    <col min="20" max="20" width="6.57421875" style="0" bestFit="1" customWidth="1"/>
    <col min="21" max="21" width="3.00390625" style="1" bestFit="1" customWidth="1"/>
    <col min="22" max="22" width="35.00390625" style="0" customWidth="1"/>
    <col min="23" max="23" width="6.57421875" style="0" bestFit="1" customWidth="1"/>
    <col min="24" max="24" width="4.00390625" style="2" bestFit="1" customWidth="1"/>
    <col min="25" max="25" width="33.140625" style="0" bestFit="1" customWidth="1"/>
    <col min="26" max="26" width="6.57421875" style="0" bestFit="1" customWidth="1"/>
    <col min="27" max="27" width="4.00390625" style="2" bestFit="1" customWidth="1"/>
    <col min="28" max="28" width="38.28125" style="0" bestFit="1" customWidth="1"/>
    <col min="29" max="29" width="6.57421875" style="0" bestFit="1" customWidth="1"/>
    <col min="30" max="30" width="4.00390625" style="1" bestFit="1" customWidth="1"/>
    <col min="31" max="33" width="11.57421875" style="0" customWidth="1"/>
    <col min="34" max="34" width="4.00390625" style="0" bestFit="1" customWidth="1"/>
    <col min="35" max="16384" width="11.57421875" style="0" customWidth="1"/>
  </cols>
  <sheetData>
    <row r="1" spans="1:2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30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 t="s">
        <v>2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14" customFormat="1" ht="12.75">
      <c r="A3" s="18" t="s">
        <v>3</v>
      </c>
      <c r="B3" s="19" t="s">
        <v>4</v>
      </c>
      <c r="C3" s="20" t="s">
        <v>5</v>
      </c>
      <c r="D3" s="18" t="s">
        <v>81</v>
      </c>
      <c r="E3" s="19" t="s">
        <v>4</v>
      </c>
      <c r="F3" s="20" t="s">
        <v>5</v>
      </c>
      <c r="G3" s="18" t="s">
        <v>6</v>
      </c>
      <c r="H3" s="19" t="s">
        <v>4</v>
      </c>
      <c r="I3" s="20" t="s">
        <v>5</v>
      </c>
      <c r="J3" s="19" t="s">
        <v>94</v>
      </c>
      <c r="K3" s="19" t="s">
        <v>4</v>
      </c>
      <c r="L3" s="20" t="s">
        <v>5</v>
      </c>
      <c r="M3" s="19" t="s">
        <v>8</v>
      </c>
      <c r="N3" s="19" t="s">
        <v>4</v>
      </c>
      <c r="O3" s="20" t="s">
        <v>5</v>
      </c>
      <c r="P3" s="19" t="s">
        <v>9</v>
      </c>
      <c r="Q3" s="19" t="s">
        <v>4</v>
      </c>
      <c r="R3" s="20" t="s">
        <v>5</v>
      </c>
      <c r="S3" s="19" t="s">
        <v>10</v>
      </c>
      <c r="T3" s="19" t="s">
        <v>4</v>
      </c>
      <c r="U3" s="20" t="s">
        <v>5</v>
      </c>
      <c r="V3" s="19" t="s">
        <v>11</v>
      </c>
      <c r="W3" s="19" t="s">
        <v>4</v>
      </c>
      <c r="X3" s="21" t="s">
        <v>5</v>
      </c>
      <c r="Y3" s="18" t="s">
        <v>12</v>
      </c>
      <c r="Z3" s="19" t="s">
        <v>4</v>
      </c>
      <c r="AA3" s="21" t="s">
        <v>5</v>
      </c>
      <c r="AB3" s="18" t="s">
        <v>13</v>
      </c>
      <c r="AC3" s="19" t="s">
        <v>4</v>
      </c>
      <c r="AD3" s="20" t="s">
        <v>5</v>
      </c>
    </row>
    <row r="4" spans="1:30" ht="12.75">
      <c r="A4" s="10" t="s">
        <v>3</v>
      </c>
      <c r="B4" s="15">
        <v>150</v>
      </c>
      <c r="C4" s="5">
        <f>B4/Cal!C6*100</f>
        <v>75</v>
      </c>
      <c r="D4" s="22" t="s">
        <v>14</v>
      </c>
      <c r="E4" s="23">
        <v>45</v>
      </c>
      <c r="F4" s="5">
        <f>E4/Cal!F6*100</f>
        <v>100</v>
      </c>
      <c r="G4" s="22" t="s">
        <v>14</v>
      </c>
      <c r="H4" s="23">
        <v>285</v>
      </c>
      <c r="I4" s="5">
        <f>H4/Cal!I6*100</f>
        <v>100</v>
      </c>
      <c r="J4" s="22" t="s">
        <v>15</v>
      </c>
      <c r="K4" s="23">
        <v>245</v>
      </c>
      <c r="L4" s="5">
        <f>K4/Cal!L6*100</f>
        <v>100</v>
      </c>
      <c r="M4" s="22" t="s">
        <v>14</v>
      </c>
      <c r="N4" s="23">
        <v>0</v>
      </c>
      <c r="O4" s="5">
        <f>N4/Cal!O6*100</f>
        <v>0</v>
      </c>
      <c r="P4" s="22" t="s">
        <v>15</v>
      </c>
      <c r="Q4" s="23">
        <v>0</v>
      </c>
      <c r="R4" s="5">
        <f>Q4/Cal!R6*100</f>
        <v>0</v>
      </c>
      <c r="S4" s="22" t="s">
        <v>14</v>
      </c>
      <c r="T4" s="23">
        <v>0</v>
      </c>
      <c r="U4" s="5">
        <f>T4/Cal!U6*100</f>
        <v>0</v>
      </c>
      <c r="V4" s="22" t="s">
        <v>16</v>
      </c>
      <c r="W4" s="23">
        <v>50</v>
      </c>
      <c r="X4" s="7">
        <f>W4/Cal!X6*100</f>
        <v>100</v>
      </c>
      <c r="Y4" s="22" t="s">
        <v>16</v>
      </c>
      <c r="Z4" s="23">
        <v>125</v>
      </c>
      <c r="AA4" s="7">
        <f>Z4/Cal!AA6*100</f>
        <v>100</v>
      </c>
      <c r="AB4" s="22" t="s">
        <v>16</v>
      </c>
      <c r="AC4" s="23">
        <v>125</v>
      </c>
      <c r="AD4" s="5">
        <f>AC4/Cal!AD6*100</f>
        <v>100</v>
      </c>
    </row>
    <row r="5" spans="1:34" ht="12.75">
      <c r="A5" s="10"/>
      <c r="B5" s="15"/>
      <c r="D5" s="22" t="s">
        <v>17</v>
      </c>
      <c r="E5" s="23">
        <v>35</v>
      </c>
      <c r="F5" s="5">
        <f>E5/Cal!F7*100</f>
        <v>100</v>
      </c>
      <c r="G5" s="22" t="s">
        <v>17</v>
      </c>
      <c r="H5" s="23">
        <v>205</v>
      </c>
      <c r="I5" s="5">
        <f>H5/Cal!I7*100</f>
        <v>100</v>
      </c>
      <c r="J5" s="22" t="s">
        <v>18</v>
      </c>
      <c r="K5" s="23">
        <v>245</v>
      </c>
      <c r="L5" s="5">
        <f>K5/Cal!L7*100</f>
        <v>100</v>
      </c>
      <c r="M5" s="22" t="s">
        <v>17</v>
      </c>
      <c r="N5" s="23">
        <v>0</v>
      </c>
      <c r="O5" s="5">
        <f>N5/Cal!O7*100</f>
        <v>0</v>
      </c>
      <c r="P5" s="22" t="s">
        <v>18</v>
      </c>
      <c r="Q5" s="23">
        <v>0</v>
      </c>
      <c r="R5" s="5">
        <f>Q5/Cal!R7*100</f>
        <v>0</v>
      </c>
      <c r="S5" s="22" t="s">
        <v>17</v>
      </c>
      <c r="T5" s="23">
        <v>0</v>
      </c>
      <c r="U5" s="5">
        <f>T5/Cal!U7*100</f>
        <v>0</v>
      </c>
      <c r="V5" s="22" t="s">
        <v>19</v>
      </c>
      <c r="W5" s="23">
        <v>50</v>
      </c>
      <c r="X5" s="7">
        <f>W5/Cal!X7*100</f>
        <v>100</v>
      </c>
      <c r="Y5" s="22" t="s">
        <v>19</v>
      </c>
      <c r="Z5" s="23">
        <v>125</v>
      </c>
      <c r="AA5" s="7">
        <f>Z5/Cal!AA7*100</f>
        <v>100</v>
      </c>
      <c r="AB5" s="22" t="s">
        <v>19</v>
      </c>
      <c r="AC5" s="23">
        <v>125</v>
      </c>
      <c r="AD5" s="5">
        <f>AC5/Cal!AD7*100</f>
        <v>100</v>
      </c>
      <c r="AF5" s="26" t="s">
        <v>20</v>
      </c>
      <c r="AG5" s="26"/>
      <c r="AH5" s="26"/>
    </row>
    <row r="6" spans="1:34" ht="12.75">
      <c r="A6" s="10"/>
      <c r="B6" s="15"/>
      <c r="D6" s="22" t="s">
        <v>15</v>
      </c>
      <c r="E6" s="23">
        <v>25</v>
      </c>
      <c r="F6" s="5">
        <f>E6/Cal!F8*100</f>
        <v>100</v>
      </c>
      <c r="G6" s="22" t="s">
        <v>21</v>
      </c>
      <c r="H6" s="23">
        <v>40</v>
      </c>
      <c r="I6" s="5">
        <f>H6/Cal!I8*100</f>
        <v>12.307692307692308</v>
      </c>
      <c r="J6" s="22" t="s">
        <v>22</v>
      </c>
      <c r="K6" s="23">
        <v>245</v>
      </c>
      <c r="L6" s="5">
        <f>K6/Cal!L8*100</f>
        <v>100</v>
      </c>
      <c r="M6" s="22" t="s">
        <v>21</v>
      </c>
      <c r="N6" s="23">
        <v>0</v>
      </c>
      <c r="O6" s="5">
        <f>N6/Cal!O8*100</f>
        <v>0</v>
      </c>
      <c r="P6" s="22" t="s">
        <v>22</v>
      </c>
      <c r="Q6" s="23">
        <v>0</v>
      </c>
      <c r="R6" s="5">
        <f>Q6/Cal!R8*100</f>
        <v>0</v>
      </c>
      <c r="S6" s="22" t="s">
        <v>21</v>
      </c>
      <c r="T6" s="23">
        <v>0</v>
      </c>
      <c r="U6" s="5">
        <f>T6/Cal!U8*100</f>
        <v>0</v>
      </c>
      <c r="V6" s="22" t="s">
        <v>23</v>
      </c>
      <c r="W6" s="23">
        <v>40</v>
      </c>
      <c r="X6" s="7">
        <f>W6/Cal!X8*100</f>
        <v>100</v>
      </c>
      <c r="Y6" s="22" t="s">
        <v>23</v>
      </c>
      <c r="Z6" s="23">
        <v>100</v>
      </c>
      <c r="AA6" s="7">
        <f>Z6/Cal!AA8*100</f>
        <v>100</v>
      </c>
      <c r="AB6" s="22" t="s">
        <v>23</v>
      </c>
      <c r="AC6" s="23">
        <v>100</v>
      </c>
      <c r="AD6" s="5">
        <f>AC6/Cal!AD8*100</f>
        <v>100</v>
      </c>
      <c r="AH6" s="6">
        <v>50</v>
      </c>
    </row>
    <row r="7" spans="1:34" ht="12.75">
      <c r="A7" s="10"/>
      <c r="B7" s="15"/>
      <c r="D7" s="22" t="s">
        <v>18</v>
      </c>
      <c r="E7" s="23">
        <v>25</v>
      </c>
      <c r="F7" s="5">
        <f>E7/Cal!F9*100</f>
        <v>100</v>
      </c>
      <c r="G7" s="22" t="s">
        <v>24</v>
      </c>
      <c r="H7" s="23">
        <v>45</v>
      </c>
      <c r="I7" s="5">
        <f>H7/Cal!I9*100</f>
        <v>21.951219512195124</v>
      </c>
      <c r="J7" s="22" t="s">
        <v>25</v>
      </c>
      <c r="K7" s="23">
        <v>245</v>
      </c>
      <c r="L7" s="5">
        <f>K7/Cal!L9*100</f>
        <v>100</v>
      </c>
      <c r="M7" s="22" t="s">
        <v>24</v>
      </c>
      <c r="N7" s="23">
        <v>0</v>
      </c>
      <c r="O7" s="5">
        <f>N7/Cal!O9*100</f>
        <v>0</v>
      </c>
      <c r="P7" s="22" t="s">
        <v>25</v>
      </c>
      <c r="Q7" s="23">
        <v>0</v>
      </c>
      <c r="R7" s="5">
        <f>Q7/Cal!R9*100</f>
        <v>0</v>
      </c>
      <c r="S7" s="22" t="s">
        <v>24</v>
      </c>
      <c r="T7" s="23">
        <v>0</v>
      </c>
      <c r="U7" s="5">
        <f>T7/Cal!U9*100</f>
        <v>0</v>
      </c>
      <c r="V7" s="22" t="s">
        <v>26</v>
      </c>
      <c r="W7" s="23">
        <v>50</v>
      </c>
      <c r="X7" s="7">
        <f>W7/Cal!X9*100</f>
        <v>100</v>
      </c>
      <c r="Y7" s="22" t="s">
        <v>26</v>
      </c>
      <c r="Z7" s="23">
        <v>125</v>
      </c>
      <c r="AA7" s="7">
        <f>Z7/Cal!AA9*100</f>
        <v>100</v>
      </c>
      <c r="AB7" s="22" t="s">
        <v>26</v>
      </c>
      <c r="AC7" s="23">
        <v>125</v>
      </c>
      <c r="AD7" s="5">
        <f>AC7/Cal!AD9*100</f>
        <v>100</v>
      </c>
      <c r="AH7" s="6">
        <v>99</v>
      </c>
    </row>
    <row r="8" spans="1:34" ht="12.75">
      <c r="A8" s="10"/>
      <c r="B8" s="15"/>
      <c r="D8" s="22" t="s">
        <v>22</v>
      </c>
      <c r="E8" s="23">
        <v>25</v>
      </c>
      <c r="F8" s="5">
        <f>E8/Cal!F10*100</f>
        <v>100</v>
      </c>
      <c r="G8" s="22" t="s">
        <v>27</v>
      </c>
      <c r="H8" s="23">
        <v>110</v>
      </c>
      <c r="I8" s="5">
        <f>H8/Cal!I10*100</f>
        <v>38.59649122807017</v>
      </c>
      <c r="J8" s="22"/>
      <c r="K8" s="23"/>
      <c r="L8" s="5"/>
      <c r="M8" s="22" t="s">
        <v>27</v>
      </c>
      <c r="N8" s="23">
        <v>0</v>
      </c>
      <c r="O8" s="5">
        <f>N8/Cal!O10*100</f>
        <v>0</v>
      </c>
      <c r="P8" s="22" t="s">
        <v>28</v>
      </c>
      <c r="Q8" s="23">
        <v>0</v>
      </c>
      <c r="R8" s="5">
        <f>Q8/Cal!R10*100</f>
        <v>0</v>
      </c>
      <c r="S8" s="22" t="s">
        <v>27</v>
      </c>
      <c r="T8" s="23">
        <v>0</v>
      </c>
      <c r="U8" s="5">
        <f>T8/Cal!U10*100</f>
        <v>0</v>
      </c>
      <c r="V8" s="22" t="s">
        <v>29</v>
      </c>
      <c r="W8" s="23">
        <v>70</v>
      </c>
      <c r="X8" s="7">
        <f>W8/Cal!X10*100</f>
        <v>100</v>
      </c>
      <c r="Y8" s="22" t="s">
        <v>29</v>
      </c>
      <c r="Z8" s="23">
        <v>175</v>
      </c>
      <c r="AA8" s="7">
        <f>Z8/Cal!AA10*100</f>
        <v>100</v>
      </c>
      <c r="AB8" s="22" t="s">
        <v>29</v>
      </c>
      <c r="AC8" s="23">
        <v>175</v>
      </c>
      <c r="AD8" s="5">
        <f>AC8/Cal!AD10*100</f>
        <v>100</v>
      </c>
      <c r="AH8" s="6">
        <v>100</v>
      </c>
    </row>
    <row r="9" spans="1:34" ht="12.75">
      <c r="A9" s="10"/>
      <c r="B9" s="15"/>
      <c r="D9" s="22" t="s">
        <v>25</v>
      </c>
      <c r="E9" s="23">
        <v>20</v>
      </c>
      <c r="F9" s="5">
        <f>E9/Cal!F11*100</f>
        <v>100</v>
      </c>
      <c r="G9" s="22" t="s">
        <v>30</v>
      </c>
      <c r="H9" s="23">
        <v>80</v>
      </c>
      <c r="I9" s="5">
        <f>H9/Cal!I11*100</f>
        <v>39.02439024390244</v>
      </c>
      <c r="J9" s="10"/>
      <c r="K9" s="15"/>
      <c r="M9" s="22" t="s">
        <v>30</v>
      </c>
      <c r="N9" s="23">
        <v>0</v>
      </c>
      <c r="O9" s="5">
        <f>N9/Cal!O11*100</f>
        <v>0</v>
      </c>
      <c r="P9" s="22" t="s">
        <v>31</v>
      </c>
      <c r="Q9" s="23">
        <v>475</v>
      </c>
      <c r="R9" s="5">
        <f>Q9/Cal!R11*100</f>
        <v>73.07692307692307</v>
      </c>
      <c r="S9" s="22" t="s">
        <v>30</v>
      </c>
      <c r="T9" s="23">
        <v>0</v>
      </c>
      <c r="U9" s="5">
        <f>T9/Cal!U11*100</f>
        <v>0</v>
      </c>
      <c r="V9" s="22" t="s">
        <v>32</v>
      </c>
      <c r="W9" s="23">
        <v>10</v>
      </c>
      <c r="X9" s="7">
        <f>W9/Cal!X11*100</f>
        <v>100</v>
      </c>
      <c r="Y9" s="22" t="s">
        <v>32</v>
      </c>
      <c r="Z9" s="23">
        <v>10</v>
      </c>
      <c r="AA9" s="7">
        <f>Z9/Cal!AA11*100</f>
        <v>100</v>
      </c>
      <c r="AB9" s="22" t="s">
        <v>33</v>
      </c>
      <c r="AC9" s="23">
        <v>100</v>
      </c>
      <c r="AD9" s="5">
        <f>AC9/Cal!AD11*100</f>
        <v>80</v>
      </c>
      <c r="AH9" s="6"/>
    </row>
    <row r="10" spans="1:34" ht="12.75">
      <c r="A10" s="10"/>
      <c r="B10" s="15"/>
      <c r="D10" s="22" t="s">
        <v>21</v>
      </c>
      <c r="E10" s="23">
        <v>35</v>
      </c>
      <c r="F10" s="5">
        <f>E10/Cal!F12*100</f>
        <v>100</v>
      </c>
      <c r="G10" s="22" t="s">
        <v>34</v>
      </c>
      <c r="H10" s="23">
        <v>80</v>
      </c>
      <c r="I10" s="5">
        <f>H10/Cal!I12*100</f>
        <v>39.02439024390244</v>
      </c>
      <c r="J10" s="10"/>
      <c r="K10" s="15"/>
      <c r="M10" s="22" t="s">
        <v>35</v>
      </c>
      <c r="N10" s="23">
        <v>0</v>
      </c>
      <c r="O10" s="5">
        <f>N10/Cal!O12*100</f>
        <v>0</v>
      </c>
      <c r="P10" s="22" t="s">
        <v>36</v>
      </c>
      <c r="Q10" s="23">
        <v>80</v>
      </c>
      <c r="R10" s="5">
        <f>Q10/Cal!R12*100</f>
        <v>39.02439024390244</v>
      </c>
      <c r="S10" s="22" t="s">
        <v>37</v>
      </c>
      <c r="T10" s="23">
        <v>0</v>
      </c>
      <c r="U10" s="5">
        <f>T10/Cal!U12*100</f>
        <v>0</v>
      </c>
      <c r="V10" s="10" t="s">
        <v>38</v>
      </c>
      <c r="W10" s="23">
        <v>10</v>
      </c>
      <c r="X10" s="7">
        <f>W10/Cal!X12*100</f>
        <v>100</v>
      </c>
      <c r="Y10" s="10" t="s">
        <v>38</v>
      </c>
      <c r="Z10" s="23">
        <v>10</v>
      </c>
      <c r="AA10" s="7">
        <f>Z10/Cal!AA12*100</f>
        <v>100</v>
      </c>
      <c r="AB10" s="22" t="s">
        <v>39</v>
      </c>
      <c r="AC10" s="23">
        <v>25</v>
      </c>
      <c r="AD10" s="5">
        <f>AC10/Cal!AD12*100</f>
        <v>20</v>
      </c>
      <c r="AH10" s="6"/>
    </row>
    <row r="11" spans="1:34" ht="12.75">
      <c r="A11" s="10"/>
      <c r="B11" s="15"/>
      <c r="D11" s="22" t="s">
        <v>24</v>
      </c>
      <c r="E11" s="23">
        <v>25</v>
      </c>
      <c r="F11" s="5">
        <f>E11/Cal!F13*100</f>
        <v>100</v>
      </c>
      <c r="G11" s="22" t="s">
        <v>37</v>
      </c>
      <c r="H11" s="23">
        <v>45</v>
      </c>
      <c r="I11" s="5">
        <f>H11/Cal!I13*100</f>
        <v>21.951219512195124</v>
      </c>
      <c r="J11" s="10"/>
      <c r="K11" s="15"/>
      <c r="M11" s="22" t="s">
        <v>40</v>
      </c>
      <c r="N11" s="23">
        <v>0</v>
      </c>
      <c r="O11" s="5">
        <f>N11/Cal!O13*100</f>
        <v>0</v>
      </c>
      <c r="P11" s="22" t="s">
        <v>41</v>
      </c>
      <c r="Q11" s="23">
        <v>80</v>
      </c>
      <c r="R11" s="5">
        <f>Q11/Cal!R13*100</f>
        <v>39.02439024390244</v>
      </c>
      <c r="S11" s="22" t="s">
        <v>42</v>
      </c>
      <c r="T11" s="23">
        <v>0</v>
      </c>
      <c r="U11" s="5">
        <f>T11/Cal!U13*100</f>
        <v>0</v>
      </c>
      <c r="V11" s="10" t="s">
        <v>43</v>
      </c>
      <c r="W11" s="23">
        <v>10</v>
      </c>
      <c r="X11" s="7">
        <f>W11/Cal!X13*100</f>
        <v>100</v>
      </c>
      <c r="Y11" s="10" t="s">
        <v>43</v>
      </c>
      <c r="Z11" s="23">
        <v>10</v>
      </c>
      <c r="AA11" s="7">
        <f>Z11/Cal!AA13*100</f>
        <v>100</v>
      </c>
      <c r="AB11" s="22" t="s">
        <v>44</v>
      </c>
      <c r="AC11" s="23">
        <v>125</v>
      </c>
      <c r="AD11" s="5">
        <f>AC11/Cal!AD13*100</f>
        <v>100</v>
      </c>
      <c r="AH11" s="6"/>
    </row>
    <row r="12" spans="1:34" ht="12.75">
      <c r="A12" s="10"/>
      <c r="B12" s="15"/>
      <c r="D12" s="22" t="s">
        <v>27</v>
      </c>
      <c r="E12" s="23">
        <v>35</v>
      </c>
      <c r="F12" s="5">
        <f>E12/Cal!F14*100</f>
        <v>100</v>
      </c>
      <c r="G12" s="22" t="s">
        <v>42</v>
      </c>
      <c r="H12" s="23">
        <v>325</v>
      </c>
      <c r="I12" s="5">
        <f>H12/Cal!I14*100</f>
        <v>100</v>
      </c>
      <c r="J12" s="10"/>
      <c r="K12" s="15"/>
      <c r="M12" s="22" t="s">
        <v>45</v>
      </c>
      <c r="N12" s="23">
        <v>150</v>
      </c>
      <c r="O12" s="5">
        <f>N12/Cal!O14*100</f>
        <v>100</v>
      </c>
      <c r="P12" s="22" t="s">
        <v>46</v>
      </c>
      <c r="Q12" s="23">
        <v>30</v>
      </c>
      <c r="R12" s="5">
        <f>Q12/Cal!R14*100</f>
        <v>28.57142857142857</v>
      </c>
      <c r="S12" s="22" t="s">
        <v>35</v>
      </c>
      <c r="T12" s="23">
        <v>0</v>
      </c>
      <c r="U12" s="5">
        <f>T12/Cal!U14*100</f>
        <v>0</v>
      </c>
      <c r="V12" s="10" t="s">
        <v>47</v>
      </c>
      <c r="W12" s="23">
        <v>10</v>
      </c>
      <c r="X12" s="7">
        <f>W12/Cal!X14*100</f>
        <v>100</v>
      </c>
      <c r="Y12" s="10" t="s">
        <v>47</v>
      </c>
      <c r="Z12" s="23">
        <v>10</v>
      </c>
      <c r="AA12" s="7">
        <f>Z12/Cal!AA14*100</f>
        <v>100</v>
      </c>
      <c r="AB12" s="22" t="s">
        <v>48</v>
      </c>
      <c r="AC12" s="23">
        <v>125</v>
      </c>
      <c r="AD12" s="5">
        <f>AC12/Cal!AD14*100</f>
        <v>100</v>
      </c>
      <c r="AH12" s="6"/>
    </row>
    <row r="13" spans="1:34" ht="12.75">
      <c r="A13" s="10"/>
      <c r="B13" s="15"/>
      <c r="D13" s="22" t="s">
        <v>30</v>
      </c>
      <c r="E13" s="23">
        <v>25</v>
      </c>
      <c r="F13" s="5">
        <f>E13/Cal!F15*100</f>
        <v>100</v>
      </c>
      <c r="G13" s="22" t="s">
        <v>35</v>
      </c>
      <c r="H13" s="23">
        <v>120</v>
      </c>
      <c r="I13" s="5">
        <f>H13/Cal!I15*100</f>
        <v>48.97959183673469</v>
      </c>
      <c r="J13" s="10"/>
      <c r="K13" s="15"/>
      <c r="M13" s="22" t="s">
        <v>49</v>
      </c>
      <c r="N13" s="23">
        <v>50</v>
      </c>
      <c r="O13" s="5">
        <f>N13/Cal!O15*100</f>
        <v>100</v>
      </c>
      <c r="P13" s="22" t="s">
        <v>50</v>
      </c>
      <c r="Q13" s="23">
        <v>55</v>
      </c>
      <c r="R13" s="5">
        <f>Q13/Cal!R15*100</f>
        <v>52.38095238095239</v>
      </c>
      <c r="S13" s="22" t="s">
        <v>40</v>
      </c>
      <c r="T13" s="23">
        <v>0</v>
      </c>
      <c r="U13" s="5">
        <f>T13/Cal!U15*100</f>
        <v>0</v>
      </c>
      <c r="V13" s="22" t="s">
        <v>33</v>
      </c>
      <c r="W13" s="23">
        <v>50</v>
      </c>
      <c r="X13" s="7">
        <f>W13/Cal!X15*100</f>
        <v>100</v>
      </c>
      <c r="Y13" s="22" t="s">
        <v>33</v>
      </c>
      <c r="Z13" s="23">
        <v>125</v>
      </c>
      <c r="AA13" s="7">
        <f>Z13/Cal!AA15*100</f>
        <v>100</v>
      </c>
      <c r="AB13" s="22" t="s">
        <v>51</v>
      </c>
      <c r="AC13" s="15">
        <v>100</v>
      </c>
      <c r="AD13" s="5">
        <f>AC13/Cal!AD15*100</f>
        <v>100</v>
      </c>
      <c r="AH13" s="6"/>
    </row>
    <row r="14" spans="1:34" ht="12.75">
      <c r="A14" s="10"/>
      <c r="B14" s="15"/>
      <c r="D14" s="22" t="s">
        <v>52</v>
      </c>
      <c r="E14" s="23">
        <v>5</v>
      </c>
      <c r="F14" s="5">
        <f>E14/Cal!F16*100</f>
        <v>100</v>
      </c>
      <c r="G14" s="22" t="s">
        <v>40</v>
      </c>
      <c r="H14" s="15">
        <v>215</v>
      </c>
      <c r="I14" s="5">
        <f>H14/Cal!I16*100</f>
        <v>66.15384615384615</v>
      </c>
      <c r="J14" s="10"/>
      <c r="K14" s="15"/>
      <c r="M14" s="22" t="s">
        <v>53</v>
      </c>
      <c r="N14" s="23">
        <v>60</v>
      </c>
      <c r="O14" s="5">
        <f>N14/Cal!O16*100</f>
        <v>26.08695652173913</v>
      </c>
      <c r="P14" s="22" t="s">
        <v>54</v>
      </c>
      <c r="Q14" s="23">
        <v>55</v>
      </c>
      <c r="R14" s="5">
        <f>Q14/Cal!R16*100</f>
        <v>52.38095238095239</v>
      </c>
      <c r="S14" s="22" t="s">
        <v>15</v>
      </c>
      <c r="T14" s="23">
        <v>0</v>
      </c>
      <c r="U14" s="5">
        <f>T14/Cal!U16*100</f>
        <v>0</v>
      </c>
      <c r="V14" s="22" t="s">
        <v>39</v>
      </c>
      <c r="W14" s="15">
        <v>50</v>
      </c>
      <c r="X14" s="7">
        <f>W14/Cal!X16*100</f>
        <v>100</v>
      </c>
      <c r="Y14" s="22" t="s">
        <v>39</v>
      </c>
      <c r="Z14" s="15">
        <v>125</v>
      </c>
      <c r="AA14" s="7">
        <f>Z14/Cal!AA16*100</f>
        <v>100</v>
      </c>
      <c r="AB14" s="22" t="s">
        <v>55</v>
      </c>
      <c r="AC14" s="15">
        <v>0</v>
      </c>
      <c r="AD14" s="5">
        <f>AC14/Cal!AD16*100</f>
        <v>0</v>
      </c>
      <c r="AH14" s="6"/>
    </row>
    <row r="15" spans="1:34" ht="12.75">
      <c r="A15" s="10"/>
      <c r="B15" s="15"/>
      <c r="D15" s="22" t="s">
        <v>28</v>
      </c>
      <c r="E15" s="23">
        <v>25</v>
      </c>
      <c r="F15" s="5">
        <f>E15/Cal!F17*100</f>
        <v>100</v>
      </c>
      <c r="G15" s="10"/>
      <c r="H15" s="23"/>
      <c r="I15" s="5"/>
      <c r="J15" s="10"/>
      <c r="K15" s="15"/>
      <c r="M15" s="22" t="s">
        <v>56</v>
      </c>
      <c r="N15" s="23">
        <v>100</v>
      </c>
      <c r="O15" s="5">
        <f>N15/Cal!O17*100</f>
        <v>100</v>
      </c>
      <c r="P15" s="22" t="s">
        <v>57</v>
      </c>
      <c r="Q15" s="23">
        <v>30</v>
      </c>
      <c r="R15" s="5">
        <f>Q15/Cal!R17*100</f>
        <v>28.57142857142857</v>
      </c>
      <c r="S15" s="22" t="s">
        <v>18</v>
      </c>
      <c r="T15" s="23">
        <v>0</v>
      </c>
      <c r="U15" s="5">
        <f>T15/Cal!U17*100</f>
        <v>0</v>
      </c>
      <c r="V15" s="22" t="s">
        <v>58</v>
      </c>
      <c r="W15" s="15">
        <v>50</v>
      </c>
      <c r="X15" s="7">
        <f>W15/Cal!X17*100</f>
        <v>100</v>
      </c>
      <c r="Y15" s="22" t="s">
        <v>58</v>
      </c>
      <c r="Z15" s="15">
        <v>75</v>
      </c>
      <c r="AA15" s="7">
        <f>Z15/Cal!AA17*100</f>
        <v>60</v>
      </c>
      <c r="AB15" s="22" t="s">
        <v>59</v>
      </c>
      <c r="AC15" s="15">
        <v>50</v>
      </c>
      <c r="AD15" s="5">
        <f>AC15/Cal!AD17*100</f>
        <v>28.57142857142857</v>
      </c>
      <c r="AH15" s="6"/>
    </row>
    <row r="16" spans="1:34" ht="12.75">
      <c r="A16" s="10"/>
      <c r="B16" s="15"/>
      <c r="D16" s="22" t="s">
        <v>34</v>
      </c>
      <c r="E16" s="23">
        <v>205</v>
      </c>
      <c r="F16" s="5">
        <f>E16/Cal!F18*100</f>
        <v>100</v>
      </c>
      <c r="G16" s="22"/>
      <c r="H16" s="23"/>
      <c r="I16" s="5"/>
      <c r="J16" s="10"/>
      <c r="K16" s="15"/>
      <c r="M16" s="22" t="s">
        <v>60</v>
      </c>
      <c r="N16" s="23">
        <v>100</v>
      </c>
      <c r="O16" s="5">
        <f>N16/Cal!O18*100</f>
        <v>100</v>
      </c>
      <c r="P16" s="10" t="s">
        <v>74</v>
      </c>
      <c r="Q16" s="15">
        <v>60</v>
      </c>
      <c r="R16" s="5">
        <f>Q16/Cal!R16*100</f>
        <v>57.14285714285714</v>
      </c>
      <c r="S16" s="22" t="s">
        <v>22</v>
      </c>
      <c r="T16" s="23">
        <v>0</v>
      </c>
      <c r="U16" s="5">
        <f>T16/Cal!U18*100</f>
        <v>0</v>
      </c>
      <c r="V16" s="22" t="s">
        <v>62</v>
      </c>
      <c r="W16" s="15">
        <v>50</v>
      </c>
      <c r="X16" s="7">
        <f>W16/Cal!X18*100</f>
        <v>100</v>
      </c>
      <c r="Y16" s="22" t="s">
        <v>62</v>
      </c>
      <c r="Z16" s="15">
        <v>100</v>
      </c>
      <c r="AA16" s="7">
        <f>Z16/Cal!AA18*100</f>
        <v>80</v>
      </c>
      <c r="AB16" s="22" t="s">
        <v>63</v>
      </c>
      <c r="AC16" s="15">
        <v>100</v>
      </c>
      <c r="AD16" s="5">
        <f>AC16/Cal!AD18*100</f>
        <v>80</v>
      </c>
      <c r="AH16" s="6"/>
    </row>
    <row r="17" spans="1:34" ht="12.75">
      <c r="A17" s="10"/>
      <c r="B17" s="15"/>
      <c r="D17" s="22" t="s">
        <v>40</v>
      </c>
      <c r="E17" s="23">
        <v>40</v>
      </c>
      <c r="F17" s="5">
        <f>E17/Cal!F19*100</f>
        <v>12.307692307692308</v>
      </c>
      <c r="G17" s="22"/>
      <c r="H17" s="23"/>
      <c r="I17" s="5"/>
      <c r="J17" s="10"/>
      <c r="K17" s="15"/>
      <c r="M17" s="22" t="s">
        <v>64</v>
      </c>
      <c r="N17" s="23">
        <v>200</v>
      </c>
      <c r="O17" s="5">
        <f>N17/Cal!O19*100</f>
        <v>100</v>
      </c>
      <c r="P17" s="22" t="s">
        <v>56</v>
      </c>
      <c r="Q17" s="15">
        <v>40</v>
      </c>
      <c r="R17" s="5">
        <f>Q17/Cal!R17*100</f>
        <v>38.095238095238095</v>
      </c>
      <c r="S17" s="22" t="s">
        <v>25</v>
      </c>
      <c r="T17" s="23">
        <v>0</v>
      </c>
      <c r="U17" s="5">
        <f>T17/Cal!U19*100</f>
        <v>0</v>
      </c>
      <c r="V17" s="22" t="s">
        <v>44</v>
      </c>
      <c r="W17" s="15">
        <v>50</v>
      </c>
      <c r="X17" s="7">
        <f>W17/Cal!X19*100</f>
        <v>100</v>
      </c>
      <c r="Y17" s="22" t="s">
        <v>44</v>
      </c>
      <c r="Z17" s="15">
        <v>125</v>
      </c>
      <c r="AA17" s="7">
        <f>Z17/Cal!AA19*100</f>
        <v>100</v>
      </c>
      <c r="AB17" s="22" t="s">
        <v>65</v>
      </c>
      <c r="AC17" s="15">
        <v>0</v>
      </c>
      <c r="AD17" s="5">
        <f>AC17/Cal!AD19*100</f>
        <v>0</v>
      </c>
      <c r="AH17" s="6"/>
    </row>
    <row r="18" spans="1:34" ht="12.75">
      <c r="A18" s="10"/>
      <c r="B18" s="15"/>
      <c r="D18" s="22" t="s">
        <v>35</v>
      </c>
      <c r="E18" s="23">
        <v>30</v>
      </c>
      <c r="F18" s="5">
        <f>E18/Cal!F20*100</f>
        <v>12.244897959183673</v>
      </c>
      <c r="G18" s="22"/>
      <c r="H18" s="23"/>
      <c r="I18" s="5"/>
      <c r="J18" s="10"/>
      <c r="K18" s="15"/>
      <c r="M18" s="10"/>
      <c r="N18" s="15"/>
      <c r="P18" s="22" t="s">
        <v>60</v>
      </c>
      <c r="Q18" s="15">
        <v>130</v>
      </c>
      <c r="R18" s="5">
        <f>Q18/Cal!R18*100</f>
        <v>56.52173913043478</v>
      </c>
      <c r="S18" s="22" t="s">
        <v>28</v>
      </c>
      <c r="T18" s="23">
        <v>0</v>
      </c>
      <c r="U18" s="5">
        <f>T18/Cal!U20*100</f>
        <v>0</v>
      </c>
      <c r="V18" s="22" t="s">
        <v>48</v>
      </c>
      <c r="W18" s="15">
        <v>50</v>
      </c>
      <c r="X18" s="7">
        <f>W18/Cal!X20*100</f>
        <v>100</v>
      </c>
      <c r="Y18" s="22" t="s">
        <v>48</v>
      </c>
      <c r="Z18" s="15">
        <v>125</v>
      </c>
      <c r="AA18" s="7">
        <v>100</v>
      </c>
      <c r="AB18" s="22" t="s">
        <v>66</v>
      </c>
      <c r="AC18" s="15">
        <v>175</v>
      </c>
      <c r="AD18" s="5">
        <f>AC18/Cal!AD20*100</f>
        <v>100</v>
      </c>
      <c r="AH18" s="6"/>
    </row>
    <row r="19" spans="1:30" ht="12.75">
      <c r="A19" s="10"/>
      <c r="B19" s="15"/>
      <c r="D19" s="22" t="s">
        <v>37</v>
      </c>
      <c r="E19" s="23">
        <v>80</v>
      </c>
      <c r="F19" s="5">
        <f>E19/Cal!F21*100</f>
        <v>39.02439024390244</v>
      </c>
      <c r="G19" s="22"/>
      <c r="H19" s="15"/>
      <c r="J19" s="10"/>
      <c r="K19" s="15"/>
      <c r="M19" s="10"/>
      <c r="N19" s="15"/>
      <c r="P19" s="22" t="s">
        <v>64</v>
      </c>
      <c r="Q19" s="15">
        <v>90</v>
      </c>
      <c r="R19" s="5">
        <f>Q19/Cal!R19*100</f>
        <v>100</v>
      </c>
      <c r="S19" s="22" t="s">
        <v>31</v>
      </c>
      <c r="T19" s="23">
        <v>0</v>
      </c>
      <c r="U19" s="5">
        <f>T19/Cal!U21*100</f>
        <v>0</v>
      </c>
      <c r="V19" s="22" t="s">
        <v>51</v>
      </c>
      <c r="W19" s="15">
        <v>40</v>
      </c>
      <c r="X19" s="7">
        <f>W19/Cal!X21*100</f>
        <v>100</v>
      </c>
      <c r="Y19" s="22" t="s">
        <v>51</v>
      </c>
      <c r="Z19" s="15">
        <v>100</v>
      </c>
      <c r="AA19" s="7">
        <f>Z19/Cal!AA21*100</f>
        <v>100</v>
      </c>
      <c r="AB19" s="22" t="s">
        <v>67</v>
      </c>
      <c r="AC19" s="15">
        <v>175</v>
      </c>
      <c r="AD19" s="5">
        <f>AC19/Cal!AD21*100</f>
        <v>100</v>
      </c>
    </row>
    <row r="20" spans="1:30" ht="12.75">
      <c r="A20" s="10"/>
      <c r="B20" s="15"/>
      <c r="D20" s="22" t="s">
        <v>42</v>
      </c>
      <c r="E20" s="23">
        <v>125</v>
      </c>
      <c r="F20" s="5">
        <f>E20/Cal!F22*100</f>
        <v>38.46153846153847</v>
      </c>
      <c r="G20" s="10"/>
      <c r="H20" s="15"/>
      <c r="J20" s="10"/>
      <c r="K20" s="15"/>
      <c r="M20" s="10"/>
      <c r="N20" s="15"/>
      <c r="P20" s="22"/>
      <c r="Q20" s="15"/>
      <c r="R20" s="5">
        <f>Q20/Cal!R20*100</f>
        <v>0</v>
      </c>
      <c r="S20" s="22" t="s">
        <v>36</v>
      </c>
      <c r="T20" s="23">
        <v>25</v>
      </c>
      <c r="U20" s="5">
        <f>T20/Cal!U22*100</f>
        <v>12.195121951219512</v>
      </c>
      <c r="V20" s="22" t="s">
        <v>55</v>
      </c>
      <c r="W20" s="15">
        <v>50</v>
      </c>
      <c r="X20" s="7">
        <f>W20/Cal!X22*100</f>
        <v>100</v>
      </c>
      <c r="Y20" s="22" t="s">
        <v>55</v>
      </c>
      <c r="Z20" s="15">
        <v>125</v>
      </c>
      <c r="AA20" s="7">
        <f>Z20/Cal!AA22*100</f>
        <v>100</v>
      </c>
      <c r="AB20" s="22" t="s">
        <v>68</v>
      </c>
      <c r="AC20" s="15">
        <v>150</v>
      </c>
      <c r="AD20" s="5">
        <f>AC20/Cal!AD22*100</f>
        <v>100</v>
      </c>
    </row>
    <row r="21" spans="1:30" ht="12.75">
      <c r="A21" s="10"/>
      <c r="B21" s="15"/>
      <c r="D21" s="10"/>
      <c r="E21" s="15"/>
      <c r="G21" s="10"/>
      <c r="H21" s="15"/>
      <c r="J21" s="10"/>
      <c r="K21" s="15"/>
      <c r="M21" s="10"/>
      <c r="N21" s="15"/>
      <c r="P21" s="22"/>
      <c r="Q21" s="15"/>
      <c r="R21" s="5">
        <f>Q21/Cal!R21*100</f>
        <v>0</v>
      </c>
      <c r="S21" s="22" t="s">
        <v>41</v>
      </c>
      <c r="T21" s="23">
        <v>25</v>
      </c>
      <c r="U21" s="5">
        <f>T21/Cal!U23*100</f>
        <v>12.195121951219512</v>
      </c>
      <c r="V21" s="22" t="s">
        <v>59</v>
      </c>
      <c r="W21" s="15">
        <v>70</v>
      </c>
      <c r="X21" s="7">
        <f>W21/Cal!X23*100</f>
        <v>100</v>
      </c>
      <c r="Y21" s="22" t="s">
        <v>59</v>
      </c>
      <c r="Z21" s="15">
        <v>175</v>
      </c>
      <c r="AA21" s="7">
        <f>Z21/Cal!AA23*100</f>
        <v>100</v>
      </c>
      <c r="AB21" s="22" t="s">
        <v>69</v>
      </c>
      <c r="AC21" s="15">
        <v>75</v>
      </c>
      <c r="AD21" s="5">
        <f>AC21/Cal!AD23*100</f>
        <v>42.857142857142854</v>
      </c>
    </row>
    <row r="22" spans="1:30" ht="12.75">
      <c r="A22" s="10"/>
      <c r="B22" s="15"/>
      <c r="D22" s="10"/>
      <c r="E22" s="15"/>
      <c r="G22" s="10"/>
      <c r="H22" s="23"/>
      <c r="J22" s="10"/>
      <c r="K22" s="15"/>
      <c r="M22" s="10"/>
      <c r="N22" s="15"/>
      <c r="P22" s="10"/>
      <c r="Q22" s="15"/>
      <c r="S22" s="22" t="s">
        <v>46</v>
      </c>
      <c r="T22" s="23">
        <v>70</v>
      </c>
      <c r="U22" s="5">
        <f>T22/Cal!U24*100</f>
        <v>25.454545454545453</v>
      </c>
      <c r="V22" s="22" t="s">
        <v>70</v>
      </c>
      <c r="W22" s="15">
        <v>25</v>
      </c>
      <c r="X22" s="7">
        <f>W22/Cal!X24*100</f>
        <v>100</v>
      </c>
      <c r="Y22" s="22" t="s">
        <v>70</v>
      </c>
      <c r="Z22" s="15">
        <v>25</v>
      </c>
      <c r="AA22" s="7">
        <f>Z22/Cal!AA24*100</f>
        <v>100</v>
      </c>
      <c r="AB22" s="22" t="s">
        <v>71</v>
      </c>
      <c r="AC22" s="15">
        <v>175</v>
      </c>
      <c r="AD22" s="5">
        <f>AC22/Cal!AD24*100</f>
        <v>77.77777777777779</v>
      </c>
    </row>
    <row r="23" spans="1:30" ht="12.75">
      <c r="A23" s="10"/>
      <c r="B23" s="15"/>
      <c r="D23" s="10"/>
      <c r="E23" s="15"/>
      <c r="G23" s="22"/>
      <c r="H23" s="15"/>
      <c r="J23" s="10"/>
      <c r="K23" s="15"/>
      <c r="M23" s="10"/>
      <c r="N23" s="15"/>
      <c r="P23" s="10"/>
      <c r="Q23" s="15"/>
      <c r="S23" s="22" t="s">
        <v>50</v>
      </c>
      <c r="T23" s="23">
        <v>70</v>
      </c>
      <c r="U23" s="5">
        <f>T23/Cal!U25*100</f>
        <v>25.454545454545453</v>
      </c>
      <c r="V23" s="10" t="s">
        <v>72</v>
      </c>
      <c r="W23" s="15">
        <v>25</v>
      </c>
      <c r="X23" s="7">
        <f>W23/Cal!X25*100</f>
        <v>100</v>
      </c>
      <c r="Y23" s="10" t="s">
        <v>72</v>
      </c>
      <c r="Z23" s="15">
        <v>25</v>
      </c>
      <c r="AA23" s="7">
        <f>Z23/Cal!AA25*100</f>
        <v>100</v>
      </c>
      <c r="AB23" s="22" t="s">
        <v>73</v>
      </c>
      <c r="AC23" s="15">
        <v>0</v>
      </c>
      <c r="AD23" s="5">
        <f>AC23/Cal!AD25*100</f>
        <v>0</v>
      </c>
    </row>
    <row r="24" spans="1:30" ht="12.75">
      <c r="A24" s="10"/>
      <c r="B24" s="15"/>
      <c r="D24" s="10"/>
      <c r="E24" s="15"/>
      <c r="G24" s="10"/>
      <c r="H24" s="15"/>
      <c r="J24" s="10"/>
      <c r="K24" s="15"/>
      <c r="M24" s="10"/>
      <c r="N24" s="15"/>
      <c r="P24" s="10"/>
      <c r="Q24" s="15"/>
      <c r="S24" s="22" t="s">
        <v>74</v>
      </c>
      <c r="T24" s="23">
        <v>60</v>
      </c>
      <c r="U24" s="5">
        <f>T24/Cal!U26*100</f>
        <v>25</v>
      </c>
      <c r="V24" s="10" t="s">
        <v>75</v>
      </c>
      <c r="W24" s="15">
        <v>25</v>
      </c>
      <c r="X24" s="7">
        <f>W24/Cal!X26*100</f>
        <v>100</v>
      </c>
      <c r="Y24" s="10" t="s">
        <v>75</v>
      </c>
      <c r="Z24" s="15">
        <v>0</v>
      </c>
      <c r="AA24" s="7">
        <f>Z24/Cal!AA26*100</f>
        <v>0</v>
      </c>
      <c r="AB24" s="22" t="s">
        <v>76</v>
      </c>
      <c r="AC24" s="15">
        <v>0</v>
      </c>
      <c r="AD24" s="5">
        <f>AC24/Cal!AD26*100</f>
        <v>0</v>
      </c>
    </row>
    <row r="25" spans="1:29" ht="12.75">
      <c r="A25" s="10"/>
      <c r="B25" s="15"/>
      <c r="D25" s="10"/>
      <c r="E25" s="15"/>
      <c r="G25" s="10"/>
      <c r="H25" s="15"/>
      <c r="J25" s="10"/>
      <c r="K25" s="15"/>
      <c r="M25" s="10"/>
      <c r="N25" s="15"/>
      <c r="P25" s="10"/>
      <c r="Q25" s="15"/>
      <c r="S25" s="22" t="s">
        <v>54</v>
      </c>
      <c r="T25" s="23">
        <v>0</v>
      </c>
      <c r="U25" s="5">
        <f>T25/Cal!U27*100</f>
        <v>0</v>
      </c>
      <c r="V25" s="10" t="s">
        <v>77</v>
      </c>
      <c r="W25" s="15">
        <v>25</v>
      </c>
      <c r="X25" s="7">
        <f>W25/Cal!X27*100</f>
        <v>100</v>
      </c>
      <c r="Y25" s="10" t="s">
        <v>77</v>
      </c>
      <c r="Z25" s="15">
        <v>25</v>
      </c>
      <c r="AA25" s="7">
        <f>Z25/Cal!AA27*100</f>
        <v>100</v>
      </c>
      <c r="AB25" s="10"/>
      <c r="AC25" s="15"/>
    </row>
    <row r="26" spans="1:29" ht="12.75">
      <c r="A26" s="10"/>
      <c r="B26" s="15"/>
      <c r="D26" s="10"/>
      <c r="E26" s="15"/>
      <c r="G26" s="10"/>
      <c r="H26" s="15"/>
      <c r="J26" s="10"/>
      <c r="K26" s="15"/>
      <c r="M26" s="10"/>
      <c r="N26" s="15"/>
      <c r="P26" s="10"/>
      <c r="Q26" s="15"/>
      <c r="S26" s="22" t="s">
        <v>57</v>
      </c>
      <c r="T26" s="23">
        <v>0</v>
      </c>
      <c r="U26" s="5">
        <f>T26/Cal!U28*100</f>
        <v>0</v>
      </c>
      <c r="V26" s="22" t="s">
        <v>63</v>
      </c>
      <c r="W26" s="15">
        <v>50</v>
      </c>
      <c r="X26" s="7">
        <f>W26/Cal!X28*100</f>
        <v>100</v>
      </c>
      <c r="Y26" s="22" t="s">
        <v>63</v>
      </c>
      <c r="Z26" s="15">
        <v>125</v>
      </c>
      <c r="AA26" s="7">
        <f>Z26/Cal!AA28*100</f>
        <v>100</v>
      </c>
      <c r="AB26" s="10"/>
      <c r="AC26" s="15"/>
    </row>
    <row r="27" spans="1:29" ht="12.75">
      <c r="A27" s="10"/>
      <c r="B27" s="15"/>
      <c r="D27" s="10"/>
      <c r="E27" s="15"/>
      <c r="G27" s="10"/>
      <c r="H27" s="15"/>
      <c r="J27" s="10"/>
      <c r="K27" s="15"/>
      <c r="M27" s="10"/>
      <c r="N27" s="15"/>
      <c r="P27" s="10"/>
      <c r="Q27" s="15"/>
      <c r="S27" s="22" t="s">
        <v>56</v>
      </c>
      <c r="T27" s="15">
        <v>20</v>
      </c>
      <c r="U27" s="5">
        <f>T27/Cal!U29*100</f>
        <v>9.75609756097561</v>
      </c>
      <c r="V27" s="22" t="s">
        <v>65</v>
      </c>
      <c r="W27" s="15">
        <v>50</v>
      </c>
      <c r="X27" s="7">
        <f>W27/Cal!X29*100</f>
        <v>100</v>
      </c>
      <c r="Y27" s="22" t="s">
        <v>65</v>
      </c>
      <c r="Z27" s="15">
        <v>125</v>
      </c>
      <c r="AA27" s="7">
        <f>Z27/Cal!AA29*100</f>
        <v>100</v>
      </c>
      <c r="AB27" s="10"/>
      <c r="AC27" s="15"/>
    </row>
    <row r="28" spans="1:29" ht="12.75">
      <c r="A28" s="10"/>
      <c r="B28" s="15"/>
      <c r="D28" s="10"/>
      <c r="E28" s="15"/>
      <c r="G28" s="10"/>
      <c r="H28" s="15"/>
      <c r="J28" s="10"/>
      <c r="K28" s="15"/>
      <c r="M28" s="10"/>
      <c r="N28" s="15"/>
      <c r="P28" s="10"/>
      <c r="Q28" s="15"/>
      <c r="S28" s="22" t="s">
        <v>60</v>
      </c>
      <c r="T28" s="15">
        <v>0</v>
      </c>
      <c r="U28" s="5">
        <f>T28/Cal!U30*100</f>
        <v>0</v>
      </c>
      <c r="V28" s="22" t="s">
        <v>78</v>
      </c>
      <c r="W28" s="15">
        <v>50</v>
      </c>
      <c r="X28" s="7">
        <f>W28/Cal!X30*100</f>
        <v>100</v>
      </c>
      <c r="Y28" s="22" t="s">
        <v>78</v>
      </c>
      <c r="Z28" s="15">
        <v>100</v>
      </c>
      <c r="AA28" s="7">
        <f>Z28/Cal!AA30*100</f>
        <v>80</v>
      </c>
      <c r="AB28" s="10"/>
      <c r="AC28" s="15"/>
    </row>
    <row r="29" spans="1:29" ht="12.75">
      <c r="A29" s="10"/>
      <c r="B29" s="15"/>
      <c r="D29" s="10"/>
      <c r="E29" s="15"/>
      <c r="G29" s="10"/>
      <c r="H29" s="15"/>
      <c r="J29" s="10"/>
      <c r="K29" s="15"/>
      <c r="M29" s="10"/>
      <c r="N29" s="15"/>
      <c r="P29" s="10"/>
      <c r="Q29" s="15"/>
      <c r="S29" s="22" t="s">
        <v>64</v>
      </c>
      <c r="T29" s="15">
        <v>0</v>
      </c>
      <c r="U29" s="5">
        <f>T29/Cal!U31*100</f>
        <v>0</v>
      </c>
      <c r="V29" s="22" t="s">
        <v>79</v>
      </c>
      <c r="W29" s="15">
        <v>50</v>
      </c>
      <c r="X29" s="7">
        <f>W29/Cal!X31*100</f>
        <v>100</v>
      </c>
      <c r="Y29" s="22" t="s">
        <v>79</v>
      </c>
      <c r="Z29" s="15">
        <v>100</v>
      </c>
      <c r="AA29" s="7">
        <f>Z29/Cal!AA31*100</f>
        <v>80</v>
      </c>
      <c r="AB29" s="10"/>
      <c r="AC29" s="15"/>
    </row>
    <row r="30" spans="1:29" ht="12.75">
      <c r="A30" s="10"/>
      <c r="B30" s="15"/>
      <c r="D30" s="10"/>
      <c r="E30" s="15"/>
      <c r="G30" s="10"/>
      <c r="H30" s="15"/>
      <c r="J30" s="10"/>
      <c r="K30" s="15"/>
      <c r="M30" s="10"/>
      <c r="N30" s="15"/>
      <c r="P30" s="10"/>
      <c r="Q30" s="15"/>
      <c r="S30" s="22"/>
      <c r="T30" s="15"/>
      <c r="U30" s="5"/>
      <c r="V30" s="22"/>
      <c r="W30" s="15"/>
      <c r="X30" s="7"/>
      <c r="Y30" s="22"/>
      <c r="Z30" s="15"/>
      <c r="AA30" s="7"/>
      <c r="AB30" s="10"/>
      <c r="AC30" s="15"/>
    </row>
    <row r="31" spans="1:29" ht="12.75">
      <c r="A31" s="10"/>
      <c r="B31" s="15"/>
      <c r="D31" s="10"/>
      <c r="E31" s="15"/>
      <c r="G31" s="10"/>
      <c r="H31" s="15"/>
      <c r="J31" s="10"/>
      <c r="K31" s="15"/>
      <c r="M31" s="10"/>
      <c r="N31" s="15"/>
      <c r="P31" s="10"/>
      <c r="Q31" s="15"/>
      <c r="S31" s="22"/>
      <c r="T31" s="15"/>
      <c r="U31" s="5"/>
      <c r="V31" s="22"/>
      <c r="W31" s="15"/>
      <c r="X31" s="7"/>
      <c r="Y31" s="22"/>
      <c r="Z31" s="15"/>
      <c r="AA31" s="7"/>
      <c r="AB31" s="10"/>
      <c r="AC31" s="15"/>
    </row>
    <row r="32" spans="1:30" s="16" customFormat="1" ht="12.75">
      <c r="A32" s="27" t="s">
        <v>90</v>
      </c>
      <c r="B32" s="27"/>
      <c r="C32" s="17">
        <f>AVERAGE(C4:C29)</f>
        <v>75</v>
      </c>
      <c r="D32" s="27" t="s">
        <v>91</v>
      </c>
      <c r="E32" s="27"/>
      <c r="F32" s="17">
        <f>AVERAGE(F4:F29)</f>
        <v>82.47285405719512</v>
      </c>
      <c r="G32" s="27" t="s">
        <v>92</v>
      </c>
      <c r="H32" s="27"/>
      <c r="I32" s="17">
        <f>AVERAGE(I4:I29)</f>
        <v>53.45353100350349</v>
      </c>
      <c r="J32" s="27" t="s">
        <v>93</v>
      </c>
      <c r="K32" s="27"/>
      <c r="L32" s="17">
        <f>AVERAGE(L4:L29)</f>
        <v>100</v>
      </c>
      <c r="M32" s="27" t="s">
        <v>95</v>
      </c>
      <c r="N32" s="27"/>
      <c r="O32" s="17">
        <f>AVERAGE(O4:O29)</f>
        <v>37.577639751552795</v>
      </c>
      <c r="P32" s="27" t="s">
        <v>96</v>
      </c>
      <c r="Q32" s="27"/>
      <c r="R32" s="17">
        <f>AVERAGE(R4:R29)</f>
        <v>31.377238879889987</v>
      </c>
      <c r="S32" s="27" t="s">
        <v>97</v>
      </c>
      <c r="T32" s="27"/>
      <c r="U32" s="17">
        <f>AVERAGE(U4:U29)</f>
        <v>4.232901245096366</v>
      </c>
      <c r="V32" s="27" t="s">
        <v>98</v>
      </c>
      <c r="W32" s="27"/>
      <c r="X32" s="17">
        <f>AVERAGE(X4:X29)</f>
        <v>100</v>
      </c>
      <c r="Y32" s="27" t="s">
        <v>99</v>
      </c>
      <c r="Z32" s="27"/>
      <c r="AA32" s="17">
        <f>AVERAGE(AA4:AA29)</f>
        <v>92.3076923076923</v>
      </c>
      <c r="AB32" s="27" t="s">
        <v>100</v>
      </c>
      <c r="AC32" s="27"/>
      <c r="AD32" s="17">
        <f>AVERAGE(AD4:AD29)</f>
        <v>68.05744520030234</v>
      </c>
    </row>
    <row r="33" spans="19:21" ht="12.75">
      <c r="S33" s="6"/>
      <c r="U33" s="5">
        <f>T33/Cal!U31*100</f>
        <v>0</v>
      </c>
    </row>
    <row r="36" spans="13:16" ht="12.75">
      <c r="M36" s="8"/>
      <c r="N36" s="8"/>
      <c r="P36" s="6"/>
    </row>
    <row r="37" ht="12.75">
      <c r="P37" s="6"/>
    </row>
  </sheetData>
  <sheetProtection selectLockedCells="1" selectUnlockedCells="1"/>
  <mergeCells count="14">
    <mergeCell ref="Y32:Z32"/>
    <mergeCell ref="AB32:AC32"/>
    <mergeCell ref="M32:N32"/>
    <mergeCell ref="P32:Q32"/>
    <mergeCell ref="S32:T32"/>
    <mergeCell ref="V32:W32"/>
    <mergeCell ref="A32:B32"/>
    <mergeCell ref="D32:E32"/>
    <mergeCell ref="G32:H32"/>
    <mergeCell ref="J32:K32"/>
    <mergeCell ref="A1:X1"/>
    <mergeCell ref="A2:L2"/>
    <mergeCell ref="M2:AD2"/>
    <mergeCell ref="AF5:AH5"/>
  </mergeCells>
  <conditionalFormatting sqref="C4:C32 F4:F32 I4:I32 L4:L32 O4:O32 R4:R32 U4:U32 X4:X32 AA4:AA32 AD4:AD32">
    <cfRule type="cellIs" priority="1" dxfId="0" operator="lessThan" stopIfTrue="1">
      <formula>$AH$6</formula>
    </cfRule>
    <cfRule type="cellIs" priority="2" dxfId="1" operator="between" stopIfTrue="1">
      <formula>$AH$7</formula>
      <formula>$AH$6</formula>
    </cfRule>
    <cfRule type="cellIs" priority="3" dxfId="2" operator="equal" stopIfTrue="1">
      <formula>$AH$8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4"/>
  <sheetViews>
    <sheetView workbookViewId="0" topLeftCell="A1">
      <selection activeCell="A28" sqref="A28:C37"/>
    </sheetView>
  </sheetViews>
  <sheetFormatPr defaultColWidth="9.140625" defaultRowHeight="12.75"/>
  <cols>
    <col min="1" max="1" width="17.28125" style="0" customWidth="1"/>
    <col min="2" max="2" width="28.421875" style="0" customWidth="1"/>
    <col min="3" max="3" width="8.8515625" style="0" customWidth="1"/>
    <col min="4" max="4" width="18.28125" style="0" customWidth="1"/>
    <col min="5" max="5" width="7.140625" style="0" customWidth="1"/>
    <col min="6" max="6" width="8.8515625" style="0" customWidth="1"/>
    <col min="7" max="7" width="17.140625" style="0" customWidth="1"/>
    <col min="8" max="8" width="7.140625" style="0" customWidth="1"/>
    <col min="9" max="9" width="8.8515625" style="0" customWidth="1"/>
    <col min="10" max="10" width="18.28125" style="0" customWidth="1"/>
    <col min="11" max="11" width="7.140625" style="0" customWidth="1"/>
    <col min="12" max="12" width="8.8515625" style="0" customWidth="1"/>
    <col min="13" max="13" width="23.00390625" style="0" customWidth="1"/>
    <col min="14" max="14" width="7.140625" style="0" customWidth="1"/>
    <col min="15" max="15" width="8.8515625" style="0" customWidth="1"/>
    <col min="16" max="16" width="25.7109375" style="0" customWidth="1"/>
    <col min="17" max="17" width="7.140625" style="0" customWidth="1"/>
    <col min="18" max="18" width="8.8515625" style="0" customWidth="1"/>
    <col min="19" max="19" width="28.421875" style="0" customWidth="1"/>
    <col min="20" max="20" width="7.140625" style="0" customWidth="1"/>
    <col min="21" max="21" width="8.8515625" style="0" customWidth="1"/>
    <col min="22" max="22" width="37.57421875" style="0" customWidth="1"/>
    <col min="23" max="23" width="7.140625" style="0" customWidth="1"/>
    <col min="24" max="24" width="8.8515625" style="0" customWidth="1"/>
    <col min="25" max="25" width="32.7109375" style="0" customWidth="1"/>
    <col min="26" max="26" width="7.140625" style="0" customWidth="1"/>
    <col min="27" max="27" width="8.8515625" style="0" customWidth="1"/>
    <col min="28" max="28" width="37.57421875" style="0" customWidth="1"/>
    <col min="29" max="29" width="7.140625" style="0" customWidth="1"/>
    <col min="30" max="30" width="8.8515625" style="0" customWidth="1"/>
    <col min="31" max="33" width="11.57421875" style="0" customWidth="1"/>
    <col min="34" max="34" width="4.57421875" style="0" customWidth="1"/>
    <col min="35" max="16384" width="11.57421875" style="0" customWidth="1"/>
  </cols>
  <sheetData>
    <row r="5" spans="1:30" ht="12.75">
      <c r="A5" s="3" t="s">
        <v>3</v>
      </c>
      <c r="B5" s="4" t="s">
        <v>4</v>
      </c>
      <c r="C5" s="9" t="s">
        <v>80</v>
      </c>
      <c r="D5" s="3" t="s">
        <v>81</v>
      </c>
      <c r="E5" s="4" t="s">
        <v>4</v>
      </c>
      <c r="F5" s="9" t="s">
        <v>80</v>
      </c>
      <c r="G5" s="3" t="s">
        <v>6</v>
      </c>
      <c r="H5" s="4" t="s">
        <v>4</v>
      </c>
      <c r="I5" s="9" t="s">
        <v>80</v>
      </c>
      <c r="J5" s="4" t="s">
        <v>7</v>
      </c>
      <c r="K5" s="4" t="s">
        <v>4</v>
      </c>
      <c r="L5" s="9" t="s">
        <v>80</v>
      </c>
      <c r="M5" s="4" t="s">
        <v>82</v>
      </c>
      <c r="N5" s="4" t="s">
        <v>4</v>
      </c>
      <c r="O5" s="9" t="s">
        <v>80</v>
      </c>
      <c r="P5" s="4" t="s">
        <v>9</v>
      </c>
      <c r="Q5" s="4" t="s">
        <v>4</v>
      </c>
      <c r="R5" s="9" t="s">
        <v>80</v>
      </c>
      <c r="S5" s="4" t="s">
        <v>10</v>
      </c>
      <c r="T5" s="4" t="s">
        <v>4</v>
      </c>
      <c r="U5" s="9" t="s">
        <v>80</v>
      </c>
      <c r="V5" s="4" t="s">
        <v>11</v>
      </c>
      <c r="W5" s="4" t="s">
        <v>4</v>
      </c>
      <c r="X5" s="9" t="s">
        <v>80</v>
      </c>
      <c r="Y5" s="3" t="s">
        <v>12</v>
      </c>
      <c r="Z5" s="4" t="s">
        <v>4</v>
      </c>
      <c r="AA5" s="9" t="s">
        <v>80</v>
      </c>
      <c r="AB5" s="3" t="s">
        <v>13</v>
      </c>
      <c r="AC5" s="4" t="s">
        <v>4</v>
      </c>
      <c r="AD5" s="9" t="s">
        <v>80</v>
      </c>
    </row>
    <row r="6" spans="1:30" ht="12.75">
      <c r="A6" t="s">
        <v>3</v>
      </c>
      <c r="C6">
        <v>200</v>
      </c>
      <c r="D6" s="6" t="s">
        <v>14</v>
      </c>
      <c r="F6" s="6">
        <v>45</v>
      </c>
      <c r="G6" s="6" t="s">
        <v>14</v>
      </c>
      <c r="H6" s="6"/>
      <c r="I6" s="6">
        <v>285</v>
      </c>
      <c r="J6" s="6" t="s">
        <v>15</v>
      </c>
      <c r="K6" s="6"/>
      <c r="L6" s="6">
        <v>245</v>
      </c>
      <c r="M6" s="6" t="s">
        <v>14</v>
      </c>
      <c r="N6" s="6"/>
      <c r="O6">
        <v>45</v>
      </c>
      <c r="P6" s="6" t="s">
        <v>15</v>
      </c>
      <c r="Q6" s="6"/>
      <c r="R6" s="6">
        <v>245</v>
      </c>
      <c r="S6" s="6" t="s">
        <v>14</v>
      </c>
      <c r="T6" s="6"/>
      <c r="U6" s="6">
        <v>285</v>
      </c>
      <c r="V6" s="6" t="s">
        <v>16</v>
      </c>
      <c r="W6" s="6"/>
      <c r="X6">
        <v>50</v>
      </c>
      <c r="Y6" s="6" t="s">
        <v>16</v>
      </c>
      <c r="Z6" s="6"/>
      <c r="AA6">
        <v>125</v>
      </c>
      <c r="AB6" s="6" t="s">
        <v>16</v>
      </c>
      <c r="AC6" s="6"/>
      <c r="AD6">
        <v>125</v>
      </c>
    </row>
    <row r="7" spans="4:34" ht="12.75">
      <c r="D7" s="6" t="s">
        <v>17</v>
      </c>
      <c r="F7" s="6">
        <v>35</v>
      </c>
      <c r="G7" s="6" t="s">
        <v>17</v>
      </c>
      <c r="H7" s="6"/>
      <c r="I7" s="6">
        <v>205</v>
      </c>
      <c r="J7" s="6" t="s">
        <v>18</v>
      </c>
      <c r="K7" s="6"/>
      <c r="L7" s="6">
        <v>245</v>
      </c>
      <c r="M7" s="6" t="s">
        <v>17</v>
      </c>
      <c r="N7" s="6"/>
      <c r="O7">
        <v>35</v>
      </c>
      <c r="P7" s="6" t="s">
        <v>18</v>
      </c>
      <c r="Q7" s="6"/>
      <c r="R7" s="6">
        <v>245</v>
      </c>
      <c r="S7" s="6" t="s">
        <v>17</v>
      </c>
      <c r="T7" s="6"/>
      <c r="U7" s="6">
        <v>205</v>
      </c>
      <c r="V7" s="6" t="s">
        <v>19</v>
      </c>
      <c r="W7" s="6"/>
      <c r="X7">
        <v>50</v>
      </c>
      <c r="Y7" s="6" t="s">
        <v>19</v>
      </c>
      <c r="Z7" s="6"/>
      <c r="AA7">
        <v>125</v>
      </c>
      <c r="AB7" s="6" t="s">
        <v>19</v>
      </c>
      <c r="AC7" s="6"/>
      <c r="AD7">
        <v>125</v>
      </c>
      <c r="AF7" s="26" t="s">
        <v>20</v>
      </c>
      <c r="AG7" s="26"/>
      <c r="AH7" s="26"/>
    </row>
    <row r="8" spans="4:34" ht="12.75">
      <c r="D8" s="6" t="s">
        <v>15</v>
      </c>
      <c r="E8" s="6"/>
      <c r="F8" s="6">
        <v>25</v>
      </c>
      <c r="G8" s="6" t="s">
        <v>21</v>
      </c>
      <c r="H8" s="6"/>
      <c r="I8" s="6">
        <v>325</v>
      </c>
      <c r="J8" s="6" t="s">
        <v>22</v>
      </c>
      <c r="K8" s="6"/>
      <c r="L8" s="6">
        <v>245</v>
      </c>
      <c r="M8" s="6" t="s">
        <v>21</v>
      </c>
      <c r="N8" s="6"/>
      <c r="O8">
        <v>35</v>
      </c>
      <c r="P8" s="6" t="s">
        <v>22</v>
      </c>
      <c r="Q8" s="6"/>
      <c r="R8" s="6">
        <v>245</v>
      </c>
      <c r="S8" s="6" t="s">
        <v>21</v>
      </c>
      <c r="T8" s="6"/>
      <c r="U8" s="6">
        <v>325</v>
      </c>
      <c r="V8" s="6" t="s">
        <v>23</v>
      </c>
      <c r="W8" s="6"/>
      <c r="X8">
        <v>40</v>
      </c>
      <c r="Y8" s="6" t="s">
        <v>23</v>
      </c>
      <c r="Z8" s="6"/>
      <c r="AA8">
        <v>100</v>
      </c>
      <c r="AB8" s="6" t="s">
        <v>23</v>
      </c>
      <c r="AC8" s="6"/>
      <c r="AD8">
        <v>100</v>
      </c>
      <c r="AH8" s="6">
        <v>50</v>
      </c>
    </row>
    <row r="9" spans="4:34" ht="12.75">
      <c r="D9" s="6" t="s">
        <v>18</v>
      </c>
      <c r="E9" s="6"/>
      <c r="F9" s="6">
        <v>25</v>
      </c>
      <c r="G9" s="6" t="s">
        <v>24</v>
      </c>
      <c r="H9" s="6"/>
      <c r="I9" s="6">
        <v>205</v>
      </c>
      <c r="J9" s="6" t="s">
        <v>25</v>
      </c>
      <c r="K9" s="6"/>
      <c r="L9" s="6">
        <v>245</v>
      </c>
      <c r="M9" s="6" t="s">
        <v>24</v>
      </c>
      <c r="N9" s="6"/>
      <c r="O9">
        <v>25</v>
      </c>
      <c r="P9" s="6" t="s">
        <v>25</v>
      </c>
      <c r="Q9" s="6"/>
      <c r="R9" s="6">
        <v>245</v>
      </c>
      <c r="S9" s="6" t="s">
        <v>24</v>
      </c>
      <c r="T9" s="6"/>
      <c r="U9" s="6">
        <v>205</v>
      </c>
      <c r="V9" s="6" t="s">
        <v>26</v>
      </c>
      <c r="W9" s="6"/>
      <c r="X9">
        <v>50</v>
      </c>
      <c r="Y9" s="6" t="s">
        <v>26</v>
      </c>
      <c r="Z9" s="6"/>
      <c r="AA9">
        <v>125</v>
      </c>
      <c r="AB9" s="6" t="s">
        <v>26</v>
      </c>
      <c r="AC9" s="6"/>
      <c r="AD9">
        <v>125</v>
      </c>
      <c r="AH9" s="6">
        <v>90</v>
      </c>
    </row>
    <row r="10" spans="4:34" ht="12.75">
      <c r="D10" s="6" t="s">
        <v>22</v>
      </c>
      <c r="E10" s="6"/>
      <c r="F10" s="6">
        <v>25</v>
      </c>
      <c r="G10" s="6" t="s">
        <v>27</v>
      </c>
      <c r="H10" s="6"/>
      <c r="I10" s="6">
        <v>285</v>
      </c>
      <c r="J10" s="6"/>
      <c r="K10" s="6"/>
      <c r="L10" s="6"/>
      <c r="M10" s="6" t="s">
        <v>27</v>
      </c>
      <c r="N10" s="6"/>
      <c r="O10">
        <v>35</v>
      </c>
      <c r="P10" s="6" t="s">
        <v>28</v>
      </c>
      <c r="Q10" s="6"/>
      <c r="R10" s="6">
        <v>245</v>
      </c>
      <c r="S10" s="6" t="s">
        <v>27</v>
      </c>
      <c r="T10" s="6"/>
      <c r="U10" s="6">
        <v>285</v>
      </c>
      <c r="V10" s="6" t="s">
        <v>29</v>
      </c>
      <c r="W10" s="6"/>
      <c r="X10">
        <v>70</v>
      </c>
      <c r="Y10" s="6" t="s">
        <v>29</v>
      </c>
      <c r="Z10" s="6"/>
      <c r="AA10">
        <v>175</v>
      </c>
      <c r="AB10" s="6" t="s">
        <v>29</v>
      </c>
      <c r="AC10" s="6"/>
      <c r="AD10">
        <v>175</v>
      </c>
      <c r="AH10" s="6">
        <v>100</v>
      </c>
    </row>
    <row r="11" spans="4:34" ht="12.75">
      <c r="D11" s="6" t="s">
        <v>25</v>
      </c>
      <c r="E11" s="6"/>
      <c r="F11" s="6">
        <v>20</v>
      </c>
      <c r="G11" s="6" t="s">
        <v>30</v>
      </c>
      <c r="H11" s="6"/>
      <c r="I11" s="6">
        <v>205</v>
      </c>
      <c r="M11" s="6" t="s">
        <v>30</v>
      </c>
      <c r="N11" s="6"/>
      <c r="O11">
        <v>25</v>
      </c>
      <c r="P11" s="6" t="s">
        <v>31</v>
      </c>
      <c r="Q11" s="6"/>
      <c r="R11" s="6">
        <v>650</v>
      </c>
      <c r="S11" s="6" t="s">
        <v>30</v>
      </c>
      <c r="T11" s="6"/>
      <c r="U11" s="6">
        <v>205</v>
      </c>
      <c r="V11" s="6" t="s">
        <v>32</v>
      </c>
      <c r="W11" s="6"/>
      <c r="X11">
        <v>10</v>
      </c>
      <c r="Y11" s="6" t="s">
        <v>32</v>
      </c>
      <c r="Z11" s="6"/>
      <c r="AA11">
        <v>10</v>
      </c>
      <c r="AB11" s="6" t="s">
        <v>33</v>
      </c>
      <c r="AC11" s="6"/>
      <c r="AD11">
        <v>125</v>
      </c>
      <c r="AH11" s="6"/>
    </row>
    <row r="12" spans="4:34" ht="12.75">
      <c r="D12" s="6" t="s">
        <v>21</v>
      </c>
      <c r="E12" s="6"/>
      <c r="F12" s="6">
        <v>35</v>
      </c>
      <c r="G12" s="6" t="s">
        <v>34</v>
      </c>
      <c r="H12" s="6"/>
      <c r="I12" s="6">
        <v>205</v>
      </c>
      <c r="M12" s="6" t="s">
        <v>35</v>
      </c>
      <c r="N12" s="6"/>
      <c r="O12">
        <v>245</v>
      </c>
      <c r="P12" s="6" t="s">
        <v>36</v>
      </c>
      <c r="Q12" s="6"/>
      <c r="R12" s="6">
        <v>205</v>
      </c>
      <c r="S12" s="6" t="s">
        <v>37</v>
      </c>
      <c r="T12" s="6"/>
      <c r="U12" s="6">
        <v>205</v>
      </c>
      <c r="V12" t="s">
        <v>38</v>
      </c>
      <c r="W12" s="6"/>
      <c r="X12">
        <v>10</v>
      </c>
      <c r="Y12" t="s">
        <v>38</v>
      </c>
      <c r="Z12" s="6"/>
      <c r="AA12">
        <v>10</v>
      </c>
      <c r="AB12" s="6" t="s">
        <v>39</v>
      </c>
      <c r="AC12" s="6"/>
      <c r="AD12">
        <v>125</v>
      </c>
      <c r="AH12" s="6"/>
    </row>
    <row r="13" spans="4:34" ht="12.75">
      <c r="D13" s="6" t="s">
        <v>24</v>
      </c>
      <c r="E13" s="6"/>
      <c r="F13" s="6">
        <v>25</v>
      </c>
      <c r="G13" s="6" t="s">
        <v>37</v>
      </c>
      <c r="H13" s="6"/>
      <c r="I13" s="6">
        <v>205</v>
      </c>
      <c r="M13" s="6" t="s">
        <v>40</v>
      </c>
      <c r="N13" s="6"/>
      <c r="O13">
        <v>325</v>
      </c>
      <c r="P13" s="6" t="s">
        <v>41</v>
      </c>
      <c r="Q13" s="6"/>
      <c r="R13" s="6">
        <v>205</v>
      </c>
      <c r="S13" s="6" t="s">
        <v>42</v>
      </c>
      <c r="T13" s="6"/>
      <c r="U13" s="6">
        <v>325</v>
      </c>
      <c r="V13" t="s">
        <v>43</v>
      </c>
      <c r="W13" s="6"/>
      <c r="X13">
        <v>10</v>
      </c>
      <c r="Y13" t="s">
        <v>43</v>
      </c>
      <c r="Z13" s="6"/>
      <c r="AA13">
        <v>10</v>
      </c>
      <c r="AB13" s="6" t="s">
        <v>44</v>
      </c>
      <c r="AC13" s="6"/>
      <c r="AD13">
        <v>125</v>
      </c>
      <c r="AH13" s="6"/>
    </row>
    <row r="14" spans="4:34" ht="12.75">
      <c r="D14" s="6" t="s">
        <v>27</v>
      </c>
      <c r="E14" s="6"/>
      <c r="F14" s="6">
        <v>35</v>
      </c>
      <c r="G14" s="6" t="s">
        <v>42</v>
      </c>
      <c r="H14" s="6"/>
      <c r="I14" s="6">
        <v>325</v>
      </c>
      <c r="M14" s="6" t="s">
        <v>45</v>
      </c>
      <c r="N14" s="6"/>
      <c r="O14" s="6">
        <v>150</v>
      </c>
      <c r="P14" s="6" t="s">
        <v>46</v>
      </c>
      <c r="Q14" s="6"/>
      <c r="R14" s="6">
        <v>105</v>
      </c>
      <c r="S14" s="6" t="s">
        <v>35</v>
      </c>
      <c r="T14" s="6"/>
      <c r="U14" s="6">
        <v>245</v>
      </c>
      <c r="V14" t="s">
        <v>47</v>
      </c>
      <c r="W14" s="6"/>
      <c r="X14">
        <v>10</v>
      </c>
      <c r="Y14" t="s">
        <v>47</v>
      </c>
      <c r="Z14" s="6"/>
      <c r="AA14">
        <v>10</v>
      </c>
      <c r="AB14" s="6" t="s">
        <v>48</v>
      </c>
      <c r="AC14" s="6"/>
      <c r="AD14">
        <v>125</v>
      </c>
      <c r="AH14" s="6"/>
    </row>
    <row r="15" spans="4:34" ht="12.75">
      <c r="D15" s="6" t="s">
        <v>30</v>
      </c>
      <c r="E15" s="6"/>
      <c r="F15" s="6">
        <v>25</v>
      </c>
      <c r="G15" s="6" t="s">
        <v>35</v>
      </c>
      <c r="H15" s="6"/>
      <c r="I15" s="6">
        <v>245</v>
      </c>
      <c r="M15" s="6" t="s">
        <v>49</v>
      </c>
      <c r="N15" s="6"/>
      <c r="O15" s="6">
        <v>50</v>
      </c>
      <c r="P15" s="6" t="s">
        <v>50</v>
      </c>
      <c r="Q15" s="6"/>
      <c r="R15" s="6">
        <v>105</v>
      </c>
      <c r="S15" s="6" t="s">
        <v>40</v>
      </c>
      <c r="T15" s="6"/>
      <c r="U15" s="6">
        <v>325</v>
      </c>
      <c r="V15" s="6" t="s">
        <v>33</v>
      </c>
      <c r="W15" s="6"/>
      <c r="X15">
        <v>50</v>
      </c>
      <c r="Y15" s="6" t="s">
        <v>33</v>
      </c>
      <c r="Z15" s="6"/>
      <c r="AA15">
        <v>125</v>
      </c>
      <c r="AB15" s="6" t="s">
        <v>51</v>
      </c>
      <c r="AD15">
        <v>100</v>
      </c>
      <c r="AH15" s="6"/>
    </row>
    <row r="16" spans="4:34" ht="12.75">
      <c r="D16" s="6" t="s">
        <v>52</v>
      </c>
      <c r="E16" s="6"/>
      <c r="F16" s="6">
        <v>5</v>
      </c>
      <c r="G16" s="6" t="s">
        <v>40</v>
      </c>
      <c r="I16" s="6">
        <v>325</v>
      </c>
      <c r="M16" s="6" t="s">
        <v>53</v>
      </c>
      <c r="N16" s="6"/>
      <c r="O16" s="6">
        <v>230</v>
      </c>
      <c r="P16" s="6" t="s">
        <v>54</v>
      </c>
      <c r="Q16" s="6"/>
      <c r="R16" s="6">
        <v>105</v>
      </c>
      <c r="S16" s="6" t="s">
        <v>15</v>
      </c>
      <c r="T16" s="6"/>
      <c r="U16" s="6">
        <v>245</v>
      </c>
      <c r="V16" s="6" t="s">
        <v>39</v>
      </c>
      <c r="X16">
        <v>50</v>
      </c>
      <c r="Y16" s="6" t="s">
        <v>39</v>
      </c>
      <c r="AA16">
        <v>125</v>
      </c>
      <c r="AB16" s="6" t="s">
        <v>55</v>
      </c>
      <c r="AD16">
        <v>125</v>
      </c>
      <c r="AH16" s="6"/>
    </row>
    <row r="17" spans="4:34" ht="12.75">
      <c r="D17" s="6" t="s">
        <v>28</v>
      </c>
      <c r="E17" s="6"/>
      <c r="F17" s="6">
        <v>25</v>
      </c>
      <c r="H17" s="6"/>
      <c r="I17" s="6"/>
      <c r="M17" s="6" t="s">
        <v>56</v>
      </c>
      <c r="N17" s="6"/>
      <c r="O17" s="6">
        <v>100</v>
      </c>
      <c r="P17" s="6" t="s">
        <v>57</v>
      </c>
      <c r="Q17" s="6"/>
      <c r="R17" s="6">
        <v>105</v>
      </c>
      <c r="S17" s="6" t="s">
        <v>18</v>
      </c>
      <c r="T17" s="6"/>
      <c r="U17" s="6">
        <v>245</v>
      </c>
      <c r="V17" s="6" t="s">
        <v>58</v>
      </c>
      <c r="X17">
        <v>50</v>
      </c>
      <c r="Y17" s="6" t="s">
        <v>58</v>
      </c>
      <c r="AA17">
        <v>125</v>
      </c>
      <c r="AB17" s="6" t="s">
        <v>59</v>
      </c>
      <c r="AD17">
        <v>175</v>
      </c>
      <c r="AH17" s="6"/>
    </row>
    <row r="18" spans="4:34" ht="12.75">
      <c r="D18" s="6" t="s">
        <v>34</v>
      </c>
      <c r="E18" s="6"/>
      <c r="F18" s="6">
        <v>205</v>
      </c>
      <c r="G18" s="6"/>
      <c r="H18" s="6"/>
      <c r="I18" s="6"/>
      <c r="M18" s="6" t="s">
        <v>60</v>
      </c>
      <c r="N18" s="6"/>
      <c r="O18" s="6">
        <v>100</v>
      </c>
      <c r="P18" s="6" t="s">
        <v>61</v>
      </c>
      <c r="R18" s="6">
        <v>230</v>
      </c>
      <c r="S18" s="6" t="s">
        <v>22</v>
      </c>
      <c r="T18" s="6"/>
      <c r="U18" s="6">
        <v>245</v>
      </c>
      <c r="V18" s="6" t="s">
        <v>62</v>
      </c>
      <c r="X18">
        <v>50</v>
      </c>
      <c r="Y18" s="6" t="s">
        <v>62</v>
      </c>
      <c r="AA18">
        <v>125</v>
      </c>
      <c r="AB18" s="6" t="s">
        <v>63</v>
      </c>
      <c r="AD18">
        <v>125</v>
      </c>
      <c r="AH18" s="6"/>
    </row>
    <row r="19" spans="4:34" ht="12.75">
      <c r="D19" s="6" t="s">
        <v>40</v>
      </c>
      <c r="E19" s="6"/>
      <c r="F19" s="6">
        <v>325</v>
      </c>
      <c r="G19" s="6"/>
      <c r="H19" s="6"/>
      <c r="I19" s="6"/>
      <c r="M19" s="6" t="s">
        <v>64</v>
      </c>
      <c r="N19" s="6"/>
      <c r="O19" s="6">
        <v>200</v>
      </c>
      <c r="P19" s="6" t="s">
        <v>56</v>
      </c>
      <c r="R19" s="6">
        <v>90</v>
      </c>
      <c r="S19" s="6" t="s">
        <v>25</v>
      </c>
      <c r="T19" s="6"/>
      <c r="U19" s="6">
        <v>245</v>
      </c>
      <c r="V19" s="6" t="s">
        <v>44</v>
      </c>
      <c r="X19">
        <v>50</v>
      </c>
      <c r="Y19" s="6" t="s">
        <v>44</v>
      </c>
      <c r="AA19">
        <v>125</v>
      </c>
      <c r="AB19" s="6" t="s">
        <v>65</v>
      </c>
      <c r="AD19">
        <v>125</v>
      </c>
      <c r="AH19" s="6"/>
    </row>
    <row r="20" spans="4:34" ht="12.75">
      <c r="D20" s="6" t="s">
        <v>35</v>
      </c>
      <c r="E20" s="6"/>
      <c r="F20" s="6">
        <v>245</v>
      </c>
      <c r="G20" s="6"/>
      <c r="H20" s="6"/>
      <c r="I20" s="6"/>
      <c r="P20" s="6" t="s">
        <v>60</v>
      </c>
      <c r="R20" s="6">
        <v>155</v>
      </c>
      <c r="S20" s="6" t="s">
        <v>28</v>
      </c>
      <c r="T20" s="6"/>
      <c r="U20" s="6">
        <v>245</v>
      </c>
      <c r="V20" s="6" t="s">
        <v>48</v>
      </c>
      <c r="X20">
        <v>50</v>
      </c>
      <c r="Y20" s="6" t="s">
        <v>48</v>
      </c>
      <c r="AA20">
        <v>125</v>
      </c>
      <c r="AB20" s="6" t="s">
        <v>66</v>
      </c>
      <c r="AD20">
        <v>175</v>
      </c>
      <c r="AH20" s="6"/>
    </row>
    <row r="21" spans="4:30" ht="12.75">
      <c r="D21" s="6" t="s">
        <v>37</v>
      </c>
      <c r="E21" s="6"/>
      <c r="F21" s="6">
        <v>205</v>
      </c>
      <c r="G21" s="6"/>
      <c r="P21" s="6" t="s">
        <v>64</v>
      </c>
      <c r="R21" s="6">
        <v>190</v>
      </c>
      <c r="S21" s="6" t="s">
        <v>31</v>
      </c>
      <c r="T21" s="6"/>
      <c r="U21" s="6">
        <v>245</v>
      </c>
      <c r="V21" s="6" t="s">
        <v>51</v>
      </c>
      <c r="X21">
        <v>40</v>
      </c>
      <c r="Y21" s="6" t="s">
        <v>51</v>
      </c>
      <c r="AA21">
        <v>100</v>
      </c>
      <c r="AB21" s="6" t="s">
        <v>67</v>
      </c>
      <c r="AD21">
        <v>175</v>
      </c>
    </row>
    <row r="22" spans="4:30" ht="12.75">
      <c r="D22" s="6" t="s">
        <v>42</v>
      </c>
      <c r="E22" s="6"/>
      <c r="F22" s="6">
        <v>325</v>
      </c>
      <c r="S22" s="6" t="s">
        <v>36</v>
      </c>
      <c r="T22" s="6"/>
      <c r="U22" s="6">
        <v>205</v>
      </c>
      <c r="V22" s="6" t="s">
        <v>55</v>
      </c>
      <c r="X22">
        <v>50</v>
      </c>
      <c r="Y22" s="6" t="s">
        <v>55</v>
      </c>
      <c r="AA22">
        <v>125</v>
      </c>
      <c r="AB22" s="6" t="s">
        <v>68</v>
      </c>
      <c r="AD22">
        <v>150</v>
      </c>
    </row>
    <row r="23" spans="19:30" ht="12.75">
      <c r="S23" s="6" t="s">
        <v>41</v>
      </c>
      <c r="T23" s="6"/>
      <c r="U23" s="6">
        <v>205</v>
      </c>
      <c r="V23" s="6" t="s">
        <v>59</v>
      </c>
      <c r="X23">
        <v>70</v>
      </c>
      <c r="Y23" s="6" t="s">
        <v>59</v>
      </c>
      <c r="AA23">
        <v>175</v>
      </c>
      <c r="AB23" s="6" t="s">
        <v>69</v>
      </c>
      <c r="AD23">
        <v>175</v>
      </c>
    </row>
    <row r="24" spans="8:30" ht="12.75">
      <c r="H24" s="6"/>
      <c r="S24" s="6" t="s">
        <v>46</v>
      </c>
      <c r="T24" s="6"/>
      <c r="U24" s="6">
        <v>275</v>
      </c>
      <c r="V24" s="6" t="s">
        <v>70</v>
      </c>
      <c r="X24">
        <v>25</v>
      </c>
      <c r="Y24" s="6" t="s">
        <v>70</v>
      </c>
      <c r="AA24">
        <v>25</v>
      </c>
      <c r="AB24" s="6" t="s">
        <v>71</v>
      </c>
      <c r="AD24">
        <v>225</v>
      </c>
    </row>
    <row r="25" spans="7:30" ht="12.75">
      <c r="G25" s="6"/>
      <c r="S25" s="6" t="s">
        <v>50</v>
      </c>
      <c r="T25" s="6"/>
      <c r="U25" s="6">
        <v>275</v>
      </c>
      <c r="V25" t="s">
        <v>72</v>
      </c>
      <c r="X25">
        <v>25</v>
      </c>
      <c r="Y25" t="s">
        <v>72</v>
      </c>
      <c r="AA25">
        <v>25</v>
      </c>
      <c r="AB25" s="6" t="s">
        <v>73</v>
      </c>
      <c r="AD25">
        <v>50</v>
      </c>
    </row>
    <row r="26" spans="19:30" ht="12.75">
      <c r="S26" s="6" t="s">
        <v>74</v>
      </c>
      <c r="T26" s="6"/>
      <c r="U26" s="6">
        <v>240</v>
      </c>
      <c r="V26" t="s">
        <v>75</v>
      </c>
      <c r="X26">
        <v>25</v>
      </c>
      <c r="Y26" t="s">
        <v>75</v>
      </c>
      <c r="AA26">
        <v>25</v>
      </c>
      <c r="AB26" s="6" t="s">
        <v>76</v>
      </c>
      <c r="AD26">
        <v>50</v>
      </c>
    </row>
    <row r="27" spans="19:28" ht="12.75">
      <c r="S27" s="6" t="s">
        <v>54</v>
      </c>
      <c r="T27" s="6"/>
      <c r="U27" s="6">
        <v>275</v>
      </c>
      <c r="V27" t="s">
        <v>77</v>
      </c>
      <c r="X27">
        <v>25</v>
      </c>
      <c r="Y27" t="s">
        <v>77</v>
      </c>
      <c r="AA27">
        <v>25</v>
      </c>
      <c r="AB27" s="6"/>
    </row>
    <row r="28" spans="1:28" ht="12.75">
      <c r="A28" s="27" t="s">
        <v>90</v>
      </c>
      <c r="B28" s="27"/>
      <c r="C28" s="17">
        <f>AVERAGE(AchPoints!C4:C31)</f>
        <v>75</v>
      </c>
      <c r="S28" s="6" t="s">
        <v>57</v>
      </c>
      <c r="T28" s="6"/>
      <c r="U28" s="6">
        <v>275</v>
      </c>
      <c r="V28" s="6" t="s">
        <v>63</v>
      </c>
      <c r="X28">
        <v>50</v>
      </c>
      <c r="Y28" s="6" t="s">
        <v>63</v>
      </c>
      <c r="AA28">
        <v>125</v>
      </c>
      <c r="AB28" s="6"/>
    </row>
    <row r="29" spans="1:27" ht="12.75">
      <c r="A29" s="27" t="s">
        <v>91</v>
      </c>
      <c r="B29" s="27"/>
      <c r="C29" s="17">
        <f>AVERAGE(AchPoints!F4:F31)</f>
        <v>82.47285405719512</v>
      </c>
      <c r="S29" s="6" t="s">
        <v>56</v>
      </c>
      <c r="U29" s="6">
        <v>205</v>
      </c>
      <c r="V29" s="6" t="s">
        <v>65</v>
      </c>
      <c r="X29">
        <v>50</v>
      </c>
      <c r="Y29" s="6" t="s">
        <v>65</v>
      </c>
      <c r="AA29">
        <v>125</v>
      </c>
    </row>
    <row r="30" spans="1:27" ht="12.75">
      <c r="A30" s="27" t="s">
        <v>92</v>
      </c>
      <c r="B30" s="27"/>
      <c r="C30" s="17">
        <f>AVERAGE(AchPoints!I4:I31)</f>
        <v>53.45353100350349</v>
      </c>
      <c r="S30" s="6" t="s">
        <v>60</v>
      </c>
      <c r="U30" s="6">
        <v>265</v>
      </c>
      <c r="V30" s="6" t="s">
        <v>78</v>
      </c>
      <c r="X30">
        <v>50</v>
      </c>
      <c r="Y30" s="6" t="s">
        <v>78</v>
      </c>
      <c r="AA30">
        <v>125</v>
      </c>
    </row>
    <row r="31" spans="1:27" ht="12.75">
      <c r="A31" s="27" t="s">
        <v>93</v>
      </c>
      <c r="B31" s="27"/>
      <c r="C31" s="17">
        <f>AVERAGE(AchPoints!L4:L31)</f>
        <v>100</v>
      </c>
      <c r="S31" s="6" t="s">
        <v>64</v>
      </c>
      <c r="U31" s="6">
        <v>240</v>
      </c>
      <c r="V31" s="6" t="s">
        <v>79</v>
      </c>
      <c r="X31">
        <v>50</v>
      </c>
      <c r="Y31" s="6" t="s">
        <v>79</v>
      </c>
      <c r="AA31">
        <v>125</v>
      </c>
    </row>
    <row r="32" spans="1:3" ht="12.75">
      <c r="A32" s="27" t="s">
        <v>95</v>
      </c>
      <c r="B32" s="27"/>
      <c r="C32" s="17">
        <f>AVERAGE(AchPoints!O4:O31)</f>
        <v>37.577639751552795</v>
      </c>
    </row>
    <row r="33" spans="1:22" ht="12.75">
      <c r="A33" s="27" t="s">
        <v>96</v>
      </c>
      <c r="B33" s="27"/>
      <c r="C33" s="17">
        <f>AVERAGE(AchPoints!R4:R31)</f>
        <v>31.377238879889987</v>
      </c>
      <c r="V33" s="6"/>
    </row>
    <row r="34" spans="1:22" ht="12.75">
      <c r="A34" s="27" t="s">
        <v>97</v>
      </c>
      <c r="B34" s="27"/>
      <c r="C34" s="17">
        <f>AVERAGE(AchPoints!U4:U31)</f>
        <v>4.232901245096366</v>
      </c>
      <c r="V34" s="6"/>
    </row>
    <row r="35" spans="1:22" ht="12.75">
      <c r="A35" s="27" t="s">
        <v>98</v>
      </c>
      <c r="B35" s="27"/>
      <c r="C35" s="17">
        <f>AVERAGE(AchPoints!X4:X31)</f>
        <v>100</v>
      </c>
      <c r="V35" s="6"/>
    </row>
    <row r="36" spans="1:3" ht="12.75">
      <c r="A36" s="27" t="s">
        <v>99</v>
      </c>
      <c r="B36" s="27"/>
      <c r="C36" s="17">
        <f>AVERAGE(AchPoints!AA4:AA31)</f>
        <v>92.3076923076923</v>
      </c>
    </row>
    <row r="37" spans="1:3" ht="12.75">
      <c r="A37" s="27" t="s">
        <v>100</v>
      </c>
      <c r="B37" s="27"/>
      <c r="C37" s="17">
        <f>AVERAGE(AchPoints!AD4:AD31)</f>
        <v>68.05744520030234</v>
      </c>
    </row>
    <row r="39" ht="12.75">
      <c r="V39" s="6"/>
    </row>
    <row r="40" ht="12.75">
      <c r="V40" s="6"/>
    </row>
    <row r="41" ht="12.75">
      <c r="V41" s="6"/>
    </row>
    <row r="42" ht="12.75">
      <c r="V42" s="6"/>
    </row>
    <row r="45" ht="12.75">
      <c r="V45" s="6"/>
    </row>
    <row r="46" ht="12.75">
      <c r="V46" s="6"/>
    </row>
    <row r="47" ht="12.75">
      <c r="V47" s="6"/>
    </row>
    <row r="48" ht="12.75">
      <c r="V48" s="6"/>
    </row>
    <row r="49" ht="12.75">
      <c r="V49" s="6"/>
    </row>
    <row r="50" ht="12.75">
      <c r="V50" s="6"/>
    </row>
    <row r="51" ht="12.75">
      <c r="V51" s="6"/>
    </row>
    <row r="52" ht="12.75">
      <c r="V52" s="6"/>
    </row>
    <row r="53" ht="12.75">
      <c r="V53" s="6"/>
    </row>
    <row r="54" ht="12.75">
      <c r="V54" s="6"/>
    </row>
  </sheetData>
  <sheetProtection selectLockedCells="1" selectUnlockedCells="1"/>
  <mergeCells count="11">
    <mergeCell ref="AF7:AH7"/>
    <mergeCell ref="A28:B28"/>
    <mergeCell ref="A29:B29"/>
    <mergeCell ref="A30:B30"/>
    <mergeCell ref="A35:B35"/>
    <mergeCell ref="A36:B36"/>
    <mergeCell ref="A37:B37"/>
    <mergeCell ref="A31:B31"/>
    <mergeCell ref="A32:B32"/>
    <mergeCell ref="A33:B33"/>
    <mergeCell ref="A34:B34"/>
  </mergeCells>
  <conditionalFormatting sqref="C28:C37">
    <cfRule type="cellIs" priority="1" dxfId="0" operator="lessThan" stopIfTrue="1">
      <formula>$AH$6</formula>
    </cfRule>
    <cfRule type="cellIs" priority="2" dxfId="1" operator="between" stopIfTrue="1">
      <formula>$AH$7</formula>
      <formula>$AH$6</formula>
    </cfRule>
    <cfRule type="cellIs" priority="3" dxfId="2" operator="equal" stopIfTrue="1">
      <formula>$AH$8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Defence</cp:lastModifiedBy>
  <dcterms:created xsi:type="dcterms:W3CDTF">2015-08-24T00:52:31Z</dcterms:created>
  <dcterms:modified xsi:type="dcterms:W3CDTF">2015-08-24T02:58:13Z</dcterms:modified>
  <cp:category/>
  <cp:version/>
  <cp:contentType/>
  <cp:contentStatus/>
</cp:coreProperties>
</file>